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firstSheet="8" activeTab="10"/>
  </bookViews>
  <sheets>
    <sheet name="1部门收支总体情况表" sheetId="1" r:id="rId1"/>
    <sheet name="2部门收入总体情况表" sheetId="2" r:id="rId2"/>
    <sheet name="3部门支出总体情况表" sheetId="3" r:id="rId3"/>
    <sheet name="4财政拨款收支总体情况表" sheetId="4" r:id="rId4"/>
    <sheet name="5一般公共预算支出情况表" sheetId="5" r:id="rId5"/>
    <sheet name="6一般公共预算基本支出情况表" sheetId="6" r:id="rId6"/>
    <sheet name="7一般公共预算“三公”经费支出情况表" sheetId="7" r:id="rId7"/>
    <sheet name="8政府性基金预算支出情况表" sheetId="8" r:id="rId8"/>
    <sheet name="9国有资本经营预算收支表" sheetId="9" r:id="rId9"/>
    <sheet name="10机关运行经费" sheetId="10" r:id="rId10"/>
    <sheet name="11整体绩效申报表" sheetId="11" r:id="rId11"/>
    <sheet name="12预算项目绩效申报表" sheetId="12" r:id="rId12"/>
    <sheet name="Sheet1" sheetId="13" r:id="rId13"/>
  </sheets>
  <externalReferences>
    <externalReference r:id="rId14"/>
    <externalReference r:id="rId15"/>
  </externalReferences>
  <definedNames>
    <definedName name="_xlnm.Print_Area" localSheetId="0">'1部门收支总体情况表'!$A$1:L24</definedName>
    <definedName name="_xlnm.Print_Titles" localSheetId="0">'1部门收支总体情况表'!$2:7</definedName>
    <definedName name="_xlnm.Print_Titles" localSheetId="1">'2部门收入总体情况表'!$2:8</definedName>
    <definedName name="_xlnm.Print_Titles" localSheetId="2">'3部门支出总体情况表'!$2:7</definedName>
    <definedName name="_xlnm.Print_Area" localSheetId="3">'4财政拨款收支总体情况表'!$A$1:M37</definedName>
    <definedName name="_xlnm.Print_Titles" localSheetId="3">'4财政拨款收支总体情况表'!$2:7</definedName>
    <definedName name="_xlnm.Print_Titles" localSheetId="4">'5一般公共预算支出情况表'!$2:7</definedName>
    <definedName name="_xlnm.Print_Titles" localSheetId="5">'6一般公共预算基本支出情况表'!$2:7</definedName>
    <definedName name="_xlnm.Print_Area" localSheetId="6">'7一般公共预算“三公”经费支出情况表'!$A$1:B12</definedName>
    <definedName name="_xlnm.Print_Titles" localSheetId="6">'7一般公共预算“三公”经费支出情况表'!$2:4</definedName>
    <definedName name="_xlnm.Print_Area" localSheetId="7">'8政府性基金预算支出情况表'!$A$1:K8</definedName>
    <definedName name="_xlnm.Print_Titles" localSheetId="7">'8政府性基金预算支出情况表'!$2:7</definedName>
    <definedName name="_xlnm.Print_Area" localSheetId="8">'9国有资本经营预算收支表'!$A$1:D15</definedName>
    <definedName name="_xlnm.Print_Titles" localSheetId="9">'10机关运行经费'!$2:4</definedName>
    <definedName name="_xlnm.Print_Area" localSheetId="10">'11整体绩效申报表'!#REF!</definedName>
    <definedName name="\aa">#REF!</definedName>
    <definedName name="\d">#REF!</definedName>
    <definedName name="\P">#REF!</definedName>
    <definedName name="\x">#REF!</definedName>
    <definedName name="\z">#N/A</definedName>
    <definedName name="_Key1" hidden="1">#REF!</definedName>
    <definedName name="_Order1" hidden="1">255</definedName>
    <definedName name="_Order2" hidden="1">255</definedName>
    <definedName name="_Sort" hidden="1">#REF!</definedName>
    <definedName name="A">#N/A</definedName>
    <definedName name="aaaaaaa">#REF!</definedName>
    <definedName name="B">#N/A</definedName>
    <definedName name="Database" hidden="1">#REF!</definedName>
    <definedName name="dddddd">#REF!</definedName>
    <definedName name="ffffff">#REF!</definedName>
    <definedName name="ggggg">#REF!</definedName>
    <definedName name="gxxe2003">'[1]P1012001'!$A$6:$E$117</definedName>
    <definedName name="hhh">'[2]Mp-team 1'!#REF!</definedName>
    <definedName name="hhhhhh">#REF!</definedName>
    <definedName name="hhhhhhhhh">#REF!</definedName>
    <definedName name="jjjjj">#REF!</definedName>
    <definedName name="kkkkk">#REF!</definedName>
    <definedName name="_xlnm.Print_Area" hidden="1">#N/A</definedName>
    <definedName name="_xlnm.Print_Titles" hidden="1">#N/A</definedName>
    <definedName name="rrrrr">#REF!</definedName>
    <definedName name="sss">#N/A</definedName>
    <definedName name="ssss">#REF!</definedName>
    <definedName name="zzzzz">#REF!</definedName>
    <definedName name="啊啊">#REF!</definedName>
    <definedName name="安徽">#REF!</definedName>
    <definedName name="北京">#REF!</definedName>
    <definedName name="不不不">#REF!</definedName>
    <definedName name="大连">#REF!</definedName>
    <definedName name="第三批">#N/A</definedName>
    <definedName name="呃呃呃">#REF!</definedName>
    <definedName name="福建">#REF!</definedName>
    <definedName name="福建地区">#REF!</definedName>
    <definedName name="附表">#REF!</definedName>
    <definedName name="广东">#REF!</definedName>
    <definedName name="广东地区">#REF!</definedName>
    <definedName name="广西">#REF!</definedName>
    <definedName name="贵州">#REF!</definedName>
    <definedName name="哈哈哈哈">#REF!</definedName>
    <definedName name="海南">#REF!</definedName>
    <definedName name="河北">#REF!</definedName>
    <definedName name="河南">#REF!</definedName>
    <definedName name="黑龙江">#REF!</definedName>
    <definedName name="湖北">#REF!</definedName>
    <definedName name="湖南">#REF!</definedName>
    <definedName name="汇率">#REF!</definedName>
    <definedName name="吉林">#REF!</definedName>
    <definedName name="江苏">#REF!</definedName>
    <definedName name="江西">#REF!</definedName>
    <definedName name="啦啦啦">#REF!</definedName>
    <definedName name="了">#REF!</definedName>
    <definedName name="辽宁">#REF!</definedName>
    <definedName name="辽宁地区">#REF!</definedName>
    <definedName name="么么么么">#REF!</definedName>
    <definedName name="内蒙">#REF!</definedName>
    <definedName name="你">#REF!</definedName>
    <definedName name="宁波">#REF!</definedName>
    <definedName name="宁夏">#REF!</definedName>
    <definedName name="悄悄">#REF!</definedName>
    <definedName name="青岛">#REF!</definedName>
    <definedName name="青海">#REF!</definedName>
    <definedName name="全国收入累计">#N/A</definedName>
    <definedName name="日日日">#REF!</definedName>
    <definedName name="厦门">#REF!</definedName>
    <definedName name="山东">#REF!</definedName>
    <definedName name="山东地区">#REF!</definedName>
    <definedName name="山西">#REF!</definedName>
    <definedName name="陕西">#REF!</definedName>
    <definedName name="上海">#REF!</definedName>
    <definedName name="深圳">#REF!</definedName>
    <definedName name="生产列1">#REF!</definedName>
    <definedName name="生产列11">#REF!</definedName>
    <definedName name="生产列15">#REF!</definedName>
    <definedName name="生产列16">#REF!</definedName>
    <definedName name="生产列17">#REF!</definedName>
    <definedName name="生产列19">#REF!</definedName>
    <definedName name="生产列2">#REF!</definedName>
    <definedName name="生产列20">#REF!</definedName>
    <definedName name="生产列3">#REF!</definedName>
    <definedName name="生产列4">#REF!</definedName>
    <definedName name="生产列5">#REF!</definedName>
    <definedName name="生产列6">#REF!</definedName>
    <definedName name="生产列7">#REF!</definedName>
    <definedName name="生产列8">#REF!</definedName>
    <definedName name="生产列9">#REF!</definedName>
    <definedName name="生产期">#REF!</definedName>
    <definedName name="生产期1">#REF!</definedName>
    <definedName name="生产期11">#REF!</definedName>
    <definedName name="生产期15">#REF!</definedName>
    <definedName name="生产期16">#REF!</definedName>
    <definedName name="生产期17">#REF!</definedName>
    <definedName name="生产期19">#REF!</definedName>
    <definedName name="生产期2">#REF!</definedName>
    <definedName name="生产期20">#REF!</definedName>
    <definedName name="生产期3">#REF!</definedName>
    <definedName name="生产期4">#REF!</definedName>
    <definedName name="生产期5">#REF!</definedName>
    <definedName name="生产期6">#REF!</definedName>
    <definedName name="生产期7">#REF!</definedName>
    <definedName name="生产期8">#REF!</definedName>
    <definedName name="生产期9">#REF!</definedName>
    <definedName name="省级">#N/A</definedName>
    <definedName name="时代">#REF!</definedName>
    <definedName name="是">#REF!</definedName>
    <definedName name="是水水水水">#REF!</definedName>
    <definedName name="收入表">#N/A</definedName>
    <definedName name="水水水嘎嘎嘎水">#REF!</definedName>
    <definedName name="水水水水">#REF!</definedName>
    <definedName name="四川">#REF!</definedName>
    <definedName name="天津">#REF!</definedName>
    <definedName name="我问问">#REF!</definedName>
    <definedName name="西藏">#REF!</definedName>
    <definedName name="新疆">#REF!</definedName>
    <definedName name="一i">#REF!</definedName>
    <definedName name="一一i">#REF!</definedName>
    <definedName name="云南">#REF!</definedName>
    <definedName name="啧啧啧">#REF!</definedName>
    <definedName name="浙江">#REF!</definedName>
    <definedName name="浙江地区">#REF!</definedName>
    <definedName name="重庆">#REF!</definedName>
  </definedNames>
  <calcPr calcId="144525"/>
</workbook>
</file>

<file path=xl/sharedStrings.xml><?xml version="1.0" encoding="utf-8"?>
<sst xmlns="http://schemas.openxmlformats.org/spreadsheetml/2006/main" count="1095" uniqueCount="458">
  <si>
    <t>表一</t>
  </si>
  <si>
    <t>2021年收支总体情况表</t>
  </si>
  <si>
    <t>单位名称:焦作市青少年宫</t>
  </si>
  <si>
    <t>单位：万元</t>
  </si>
  <si>
    <t>收                  入</t>
  </si>
  <si>
    <t xml:space="preserve">支                 出  </t>
  </si>
  <si>
    <t>项   目</t>
  </si>
  <si>
    <t>金   额</t>
  </si>
  <si>
    <t>项    目</t>
  </si>
  <si>
    <t>合计</t>
  </si>
  <si>
    <t>上年结转结余</t>
  </si>
  <si>
    <t>本年支出</t>
  </si>
  <si>
    <t>一般公共预算结转结余</t>
  </si>
  <si>
    <t>政府性基金结转结余</t>
  </si>
  <si>
    <t>一般公共预算</t>
  </si>
  <si>
    <t>政府性基金预算</t>
  </si>
  <si>
    <t>专户管理的行政事业性收费</t>
  </si>
  <si>
    <t>国有资本经营预算收入</t>
  </si>
  <si>
    <t>其他资金</t>
  </si>
  <si>
    <t>小计</t>
  </si>
  <si>
    <t>其中：财政拨款</t>
  </si>
  <si>
    <t>一、一般公共预算收入</t>
  </si>
  <si>
    <t>一、基本支出</t>
  </si>
  <si>
    <t xml:space="preserve">    财政拨款</t>
  </si>
  <si>
    <t xml:space="preserve">    人员支出</t>
  </si>
  <si>
    <t xml:space="preserve">    非税收入</t>
  </si>
  <si>
    <t xml:space="preserve">    公用支出</t>
  </si>
  <si>
    <t xml:space="preserve">    上级专项转移支付收入</t>
  </si>
  <si>
    <t>二、项目支出</t>
  </si>
  <si>
    <t>二、政府性基金预算</t>
  </si>
  <si>
    <t xml:space="preserve">    部门支出</t>
  </si>
  <si>
    <t>三、专户管理的行政事业性收费</t>
  </si>
  <si>
    <t xml:space="preserve">    专项支出</t>
  </si>
  <si>
    <t>四、国有资本经营预算收入</t>
  </si>
  <si>
    <t>五、其他资金</t>
  </si>
  <si>
    <t>当年收入合计</t>
  </si>
  <si>
    <t>六、上年结转结余</t>
  </si>
  <si>
    <t xml:space="preserve">  一般公共预算结转结余</t>
  </si>
  <si>
    <t xml:space="preserve">      政府性基金结转结余</t>
  </si>
  <si>
    <t xml:space="preserve">      国有资本经营预算结转结余</t>
  </si>
  <si>
    <t>收入总计</t>
  </si>
  <si>
    <t>支出总计</t>
  </si>
  <si>
    <t>表二</t>
  </si>
  <si>
    <t>2021年部门收入总体情况表</t>
  </si>
  <si>
    <t>科目代码</t>
  </si>
  <si>
    <t>科目名称</t>
  </si>
  <si>
    <t>总计</t>
  </si>
  <si>
    <t>一般公共预算支出</t>
  </si>
  <si>
    <t>政府性基金支出</t>
  </si>
  <si>
    <t>纳入财政专户管理的行政事业性收费</t>
  </si>
  <si>
    <t>财政拨款</t>
  </si>
  <si>
    <t>非税收入</t>
  </si>
  <si>
    <t>上级专项转移支付</t>
  </si>
  <si>
    <t>上年一般公共预算结余结转</t>
  </si>
  <si>
    <t>国有资本经营预算</t>
  </si>
  <si>
    <t>当年收入安排支出</t>
  </si>
  <si>
    <t>上年结余结转</t>
  </si>
  <si>
    <t>类</t>
  </si>
  <si>
    <t>款</t>
  </si>
  <si>
    <t>项</t>
  </si>
  <si>
    <t>财拨 (小计)</t>
  </si>
  <si>
    <t>本级财力</t>
  </si>
  <si>
    <t>一般转移支付</t>
  </si>
  <si>
    <t>非税(小计)</t>
  </si>
  <si>
    <t>专项收入</t>
  </si>
  <si>
    <t>行政事业性收费</t>
  </si>
  <si>
    <t>罚没收入</t>
  </si>
  <si>
    <t>国有资源资产有偿使用收入</t>
  </si>
  <si>
    <t>其他非税收入</t>
  </si>
  <si>
    <t>**</t>
  </si>
  <si>
    <t>一般公共服务支出</t>
  </si>
  <si>
    <t xml:space="preserve">  群众团体事务</t>
  </si>
  <si>
    <t xml:space="preserve">    事业运行（群众团体事务）</t>
  </si>
  <si>
    <t>201</t>
  </si>
  <si>
    <t>29</t>
  </si>
  <si>
    <t>50</t>
  </si>
  <si>
    <t xml:space="preserve">      事业人员及事业技术工人年基本工资</t>
  </si>
  <si>
    <t xml:space="preserve">      国家保留津贴(事业)</t>
  </si>
  <si>
    <t xml:space="preserve">      70%基础性绩效工资</t>
  </si>
  <si>
    <t xml:space="preserve">      30%奖励性绩效工资</t>
  </si>
  <si>
    <t xml:space="preserve">      失业保险金</t>
  </si>
  <si>
    <t xml:space="preserve">      工伤保险费</t>
  </si>
  <si>
    <t xml:space="preserve">      在职人员文明奖</t>
  </si>
  <si>
    <t xml:space="preserve">      在职人员采暖补贴</t>
  </si>
  <si>
    <t xml:space="preserve">      年度目标考核奖</t>
  </si>
  <si>
    <t xml:space="preserve">      月度目标考核奖</t>
  </si>
  <si>
    <t xml:space="preserve">      工会经费</t>
  </si>
  <si>
    <t xml:space="preserve">      福利费</t>
  </si>
  <si>
    <t xml:space="preserve">      在职人员物业服务补贴</t>
  </si>
  <si>
    <t xml:space="preserve">      在职人员定额公用经费</t>
  </si>
  <si>
    <t xml:space="preserve">    其他群众团体事务支出</t>
  </si>
  <si>
    <t>99</t>
  </si>
  <si>
    <t xml:space="preserve">      日常工作经费</t>
  </si>
  <si>
    <t>教育支出</t>
  </si>
  <si>
    <t xml:space="preserve">  进修及培训</t>
  </si>
  <si>
    <t xml:space="preserve">    培训支出</t>
  </si>
  <si>
    <t>205</t>
  </si>
  <si>
    <t>08</t>
  </si>
  <si>
    <t>03</t>
  </si>
  <si>
    <t xml:space="preserve">      在职人员公用经费（培训费）</t>
  </si>
  <si>
    <t>社会保障和就业支出</t>
  </si>
  <si>
    <t xml:space="preserve">  行政事业单位养老支出</t>
  </si>
  <si>
    <t xml:space="preserve">    机关事业单位基本养老保险缴费支出</t>
  </si>
  <si>
    <t>208</t>
  </si>
  <si>
    <t>05</t>
  </si>
  <si>
    <t xml:space="preserve">      养老保险金</t>
  </si>
  <si>
    <t xml:space="preserve">    其他行政事业单位养老支出</t>
  </si>
  <si>
    <t xml:space="preserve">      退休人员文明奖</t>
  </si>
  <si>
    <t xml:space="preserve">      退休人员采暖补贴</t>
  </si>
  <si>
    <t xml:space="preserve">      退休人员年健康休养费</t>
  </si>
  <si>
    <t xml:space="preserve">      退休干部活动费</t>
  </si>
  <si>
    <t xml:space="preserve">      退休人员物业服务补贴</t>
  </si>
  <si>
    <t xml:space="preserve">      退休人员平时健康休养费</t>
  </si>
  <si>
    <t xml:space="preserve">      离退休人员公用经费</t>
  </si>
  <si>
    <t>卫生健康支出</t>
  </si>
  <si>
    <t xml:space="preserve">  行政事业单位医疗</t>
  </si>
  <si>
    <t xml:space="preserve">    事业单位医疗</t>
  </si>
  <si>
    <t>210</t>
  </si>
  <si>
    <t>11</t>
  </si>
  <si>
    <t>02</t>
  </si>
  <si>
    <t xml:space="preserve">      医疗保险金</t>
  </si>
  <si>
    <t xml:space="preserve">    公务员医疗补助</t>
  </si>
  <si>
    <t xml:space="preserve">      公务员医疗补助</t>
  </si>
  <si>
    <t>住房保障支出</t>
  </si>
  <si>
    <t xml:space="preserve">  住房改革支出</t>
  </si>
  <si>
    <t xml:space="preserve">    住房公积金</t>
  </si>
  <si>
    <t>221</t>
  </si>
  <si>
    <t>01</t>
  </si>
  <si>
    <t xml:space="preserve">      住房公积金</t>
  </si>
  <si>
    <t>表三</t>
  </si>
  <si>
    <t>2021年部门支出总体情况表</t>
  </si>
  <si>
    <t>科目编码</t>
  </si>
  <si>
    <t>2021年</t>
  </si>
  <si>
    <t>基本支出</t>
  </si>
  <si>
    <t>项目支出</t>
  </si>
  <si>
    <t>人员支出</t>
  </si>
  <si>
    <t>公用支出</t>
  </si>
  <si>
    <t>运转类
项目支出</t>
  </si>
  <si>
    <t>事业发展类
项目支出</t>
  </si>
  <si>
    <t xml:space="preserve">  201</t>
  </si>
  <si>
    <t xml:space="preserve">  29</t>
  </si>
  <si>
    <t xml:space="preserve">  50</t>
  </si>
  <si>
    <t xml:space="preserve">  99</t>
  </si>
  <si>
    <t xml:space="preserve">  205</t>
  </si>
  <si>
    <t xml:space="preserve">  08</t>
  </si>
  <si>
    <t xml:space="preserve">  03</t>
  </si>
  <si>
    <t xml:space="preserve">  208</t>
  </si>
  <si>
    <t xml:space="preserve">  05</t>
  </si>
  <si>
    <t xml:space="preserve">  210</t>
  </si>
  <si>
    <t xml:space="preserve">  11</t>
  </si>
  <si>
    <t xml:space="preserve">  02</t>
  </si>
  <si>
    <t xml:space="preserve">  221</t>
  </si>
  <si>
    <t xml:space="preserve">  01</t>
  </si>
  <si>
    <t>表四</t>
  </si>
  <si>
    <t>2021年财政拨款收支总体情况表</t>
  </si>
  <si>
    <t>收                   入</t>
  </si>
  <si>
    <t>支                        出</t>
  </si>
  <si>
    <t>项           目</t>
  </si>
  <si>
    <t>金　额</t>
  </si>
  <si>
    <t>项            目</t>
  </si>
  <si>
    <t>基金结转结余</t>
  </si>
  <si>
    <t>政府性基金</t>
  </si>
  <si>
    <t>一、一般公共服务</t>
  </si>
  <si>
    <t>二、外交</t>
  </si>
  <si>
    <t>三、国防</t>
  </si>
  <si>
    <t>四、公共安全</t>
  </si>
  <si>
    <t>五、教育</t>
  </si>
  <si>
    <t>六、科学技术</t>
  </si>
  <si>
    <t>七、文化体育与传媒</t>
  </si>
  <si>
    <t>八、社会保障和就业</t>
  </si>
  <si>
    <t>九、社会保险基金支出</t>
  </si>
  <si>
    <t>十、医疗卫生</t>
  </si>
  <si>
    <t>十一、节能环保</t>
  </si>
  <si>
    <t>十二、城乡社区事务</t>
  </si>
  <si>
    <t>十三、农林水事务</t>
  </si>
  <si>
    <t>十四、交通运输</t>
  </si>
  <si>
    <t>十五、资源勘探电力信息等事务</t>
  </si>
  <si>
    <t>十六、商业服务业等事务</t>
  </si>
  <si>
    <t>十七、金融支出</t>
  </si>
  <si>
    <t>十九、援助其他地区支出</t>
  </si>
  <si>
    <t>二十、国土海洋气象等支出</t>
  </si>
  <si>
    <t>二十一、住房保障支出</t>
  </si>
  <si>
    <t>二十二、粮油物资储备支出</t>
  </si>
  <si>
    <t>二十三、国有资本经营预算</t>
  </si>
  <si>
    <t>二十七、预备费</t>
  </si>
  <si>
    <t>二十九、其他支出</t>
  </si>
  <si>
    <t>三十、转移性支出</t>
  </si>
  <si>
    <t>三十一、债务还本支出</t>
  </si>
  <si>
    <t xml:space="preserve">    一般公共预算结转结余</t>
  </si>
  <si>
    <t>三十二、债务付息支出</t>
  </si>
  <si>
    <t xml:space="preserve">    基金结转结余</t>
  </si>
  <si>
    <t>三十三、债务发行费用支出</t>
  </si>
  <si>
    <t>国有资本经营结转结余</t>
  </si>
  <si>
    <t>三十四、抗疫特别国债安排的支出</t>
  </si>
  <si>
    <t xml:space="preserve">  收  入  合  计</t>
  </si>
  <si>
    <t>支出合计</t>
  </si>
  <si>
    <t>表五</t>
  </si>
  <si>
    <t>2021年部门一般公共预算支出情况表</t>
  </si>
  <si>
    <t>单位名称</t>
  </si>
  <si>
    <t>人员经费支出</t>
  </si>
  <si>
    <t>公用经费支出</t>
  </si>
  <si>
    <t>部门支出</t>
  </si>
  <si>
    <t>专项支出</t>
  </si>
  <si>
    <t>表六</t>
  </si>
  <si>
    <t>2021年一般公共预算基本支出情况表</t>
  </si>
  <si>
    <t>单位名称：</t>
  </si>
  <si>
    <t>焦作市青少年宫</t>
  </si>
  <si>
    <t>部门预算经济分类</t>
  </si>
  <si>
    <t>政府预算经济分类</t>
  </si>
  <si>
    <t>上年一般公共预算结转</t>
  </si>
  <si>
    <t xml:space="preserve">  30%奖励性绩效工资</t>
  </si>
  <si>
    <t>301</t>
  </si>
  <si>
    <t>07</t>
  </si>
  <si>
    <t xml:space="preserve">    绩效工资</t>
  </si>
  <si>
    <t>505</t>
  </si>
  <si>
    <t>工资福利支出</t>
  </si>
  <si>
    <t xml:space="preserve">  70%基础性绩效工资</t>
  </si>
  <si>
    <t xml:space="preserve">  福利费</t>
  </si>
  <si>
    <t>302</t>
  </si>
  <si>
    <t xml:space="preserve">    福利费</t>
  </si>
  <si>
    <t>商品和服务支出</t>
  </si>
  <si>
    <t xml:space="preserve">  工会经费</t>
  </si>
  <si>
    <t>28</t>
  </si>
  <si>
    <t xml:space="preserve">    工会经费</t>
  </si>
  <si>
    <t xml:space="preserve">  工伤保险费</t>
  </si>
  <si>
    <t>12</t>
  </si>
  <si>
    <t xml:space="preserve">    其他社会保障性缴费</t>
  </si>
  <si>
    <t xml:space="preserve">  公务员医疗补助</t>
  </si>
  <si>
    <t xml:space="preserve">    公务员医疗补助缴费</t>
  </si>
  <si>
    <t xml:space="preserve">  国家保留津贴(事业)</t>
  </si>
  <si>
    <t xml:space="preserve">    津贴补贴</t>
  </si>
  <si>
    <t xml:space="preserve">  离退休人员公用经费</t>
  </si>
  <si>
    <t xml:space="preserve">    其他商品和服务支出</t>
  </si>
  <si>
    <t xml:space="preserve">  年度目标考核奖</t>
  </si>
  <si>
    <t xml:space="preserve">    奖金</t>
  </si>
  <si>
    <t xml:space="preserve">  失业保险金</t>
  </si>
  <si>
    <t xml:space="preserve">  事业人员及事业技术工人年基本工资</t>
  </si>
  <si>
    <t xml:space="preserve">    基本工资</t>
  </si>
  <si>
    <t xml:space="preserve">  退休干部活动费</t>
  </si>
  <si>
    <t xml:space="preserve">  退休人员采暖补贴</t>
  </si>
  <si>
    <t>303</t>
  </si>
  <si>
    <t xml:space="preserve">    退休费</t>
  </si>
  <si>
    <t>509</t>
  </si>
  <si>
    <t>离退休费</t>
  </si>
  <si>
    <t xml:space="preserve">  退休人员年健康休养费</t>
  </si>
  <si>
    <t xml:space="preserve">  退休人员平时健康休养费</t>
  </si>
  <si>
    <t xml:space="preserve">  退休人员文明奖</t>
  </si>
  <si>
    <t xml:space="preserve">  退休人员物业服务补贴</t>
  </si>
  <si>
    <t xml:space="preserve">  养老保险金</t>
  </si>
  <si>
    <t xml:space="preserve">    机关事业单位基本养老保险费</t>
  </si>
  <si>
    <t xml:space="preserve">  医疗保险金</t>
  </si>
  <si>
    <t>10</t>
  </si>
  <si>
    <t xml:space="preserve">    城镇职工基本医疗保险缴费</t>
  </si>
  <si>
    <t xml:space="preserve">  月度目标考核奖</t>
  </si>
  <si>
    <t xml:space="preserve">  在职人员采暖补贴</t>
  </si>
  <si>
    <t xml:space="preserve">  在职人员定额公用经费</t>
  </si>
  <si>
    <t xml:space="preserve">    水费</t>
  </si>
  <si>
    <t>06</t>
  </si>
  <si>
    <t xml:space="preserve">    电费</t>
  </si>
  <si>
    <t>26</t>
  </si>
  <si>
    <t xml:space="preserve">    劳务费</t>
  </si>
  <si>
    <t xml:space="preserve">  在职人员公用经费（培训费）</t>
  </si>
  <si>
    <t>16</t>
  </si>
  <si>
    <t xml:space="preserve">    培训费</t>
  </si>
  <si>
    <t xml:space="preserve">  在职人员文明奖</t>
  </si>
  <si>
    <t xml:space="preserve">  在职人员物业服务补贴</t>
  </si>
  <si>
    <t xml:space="preserve">  住房公积金</t>
  </si>
  <si>
    <t>13</t>
  </si>
  <si>
    <t>表七</t>
  </si>
  <si>
    <t>2021年一般公共预算“三公”经费支出情况表</t>
  </si>
  <si>
    <t>项      目</t>
  </si>
  <si>
    <t>2021年“三公”经费预算数</t>
  </si>
  <si>
    <t>共计</t>
  </si>
  <si>
    <t>1、因公出国（境）费用</t>
  </si>
  <si>
    <t>2、公务接待费</t>
  </si>
  <si>
    <t>3、公务用车费</t>
  </si>
  <si>
    <t>其中：（1）公务用车运行维护费</t>
  </si>
  <si>
    <t xml:space="preserve">      （2）公务用车购置</t>
  </si>
  <si>
    <t>注：按照党中央、国务院有关规定及部门预算管理有关规定，“三公”经费包括因公出国（境）费、公务用车购置及运行费和公务接待费。（1）因公出国（境）费，指单位工作人员公务出国（境）的住宿费、旅费、伙食补助费、杂费、培训费等支出。（2）公务用车购置及运行费，指单位公务用车购置费及租用费、燃料费、维修费、过路过桥费、保险费、安全奖励费用等支出，公务用车指用于履行公务的机动车辆，包括领导干部专车、一般公务用车和执法执勤用车。（3）公务接待费，指单位按规定开支的各类公务接待（含外宾接待）支出。</t>
  </si>
  <si>
    <t>表八</t>
  </si>
  <si>
    <t>2021年部门政府性基金支出情况表</t>
  </si>
  <si>
    <t>表九</t>
  </si>
  <si>
    <t>2021年国有资本经营预算收支情况表</t>
  </si>
  <si>
    <t>项  目</t>
  </si>
  <si>
    <t>收入预算数</t>
  </si>
  <si>
    <t>支出预算数</t>
  </si>
  <si>
    <t>利润收入</t>
  </si>
  <si>
    <t>解决历史遗留问题及改革成本支出</t>
  </si>
  <si>
    <t xml:space="preserve"> </t>
  </si>
  <si>
    <t>股利、股息收入</t>
  </si>
  <si>
    <t>国有企业资本金注入</t>
  </si>
  <si>
    <t>产权转让收入</t>
  </si>
  <si>
    <t>国有企业政策性补贴</t>
  </si>
  <si>
    <t>清算收入</t>
  </si>
  <si>
    <t>金融国有资本经营预算支出</t>
  </si>
  <si>
    <t>其他国有资本经营预算收入</t>
  </si>
  <si>
    <t>其他国有资本经营预算支出</t>
  </si>
  <si>
    <t>本年收入合计</t>
  </si>
  <si>
    <t>本年支出合计</t>
  </si>
  <si>
    <t>上级专项转移支付收入</t>
  </si>
  <si>
    <t>调出资金</t>
  </si>
  <si>
    <t>上年结转收入</t>
  </si>
  <si>
    <t>表十</t>
  </si>
  <si>
    <t>2021年机关运行经费</t>
  </si>
  <si>
    <t>单位名称：焦作市青少年宫</t>
  </si>
  <si>
    <t>机关运行经费支出</t>
  </si>
  <si>
    <t>*</t>
  </si>
  <si>
    <t>水费</t>
  </si>
  <si>
    <t>电费</t>
  </si>
  <si>
    <t>培训费</t>
  </si>
  <si>
    <t>劳务费</t>
  </si>
  <si>
    <t>其他商品和服务支出</t>
  </si>
  <si>
    <t>部门（单位）整体绩效目标表</t>
  </si>
  <si>
    <t>（ 2021 年度）</t>
  </si>
  <si>
    <t>部门（单位）名称</t>
  </si>
  <si>
    <t>年度履职目标</t>
  </si>
  <si>
    <t xml:space="preserve">目标1:以习近平新时代中国特色社会主义新标准新要求，全面提高我市广大青少年爱党、爱国、爱家乡，树立远大理想，奋进新时代的素质，满足青少年对文化艺术的需求，提升青少年文化艺术素养，开展有助于增强青少年校外教育相关的文体活动，为我宫正常运转增加助力，为我市广大青少年增加丰富多彩的校外文艺生活。	</t>
  </si>
  <si>
    <t>年度主要任务</t>
  </si>
  <si>
    <t>任务名称</t>
  </si>
  <si>
    <t>主要内容</t>
  </si>
  <si>
    <t>组织青少年开展健康有益的文体活动</t>
  </si>
  <si>
    <t xml:space="preserve">以习近平新时代中国特色社会主义新标准新要求，全面提高我市广大青少年爱党、爱国、爱家乡，树立远大理想，奋进新时代的素质，满足青少年对文化艺术的需求，提升青少年文化艺术素养，开展有助于增强青少年校外教育相关的文体活动，为我宫正常运转增加助力，为我市广大青少年增加丰富多彩的校外文艺生活。	</t>
  </si>
  <si>
    <t>预算情况</t>
  </si>
  <si>
    <t>部门预算总额（万元）</t>
  </si>
  <si>
    <t>1.资金来源：（1）财政性资金</t>
  </si>
  <si>
    <t>85.95</t>
  </si>
  <si>
    <t>（2）其它资金</t>
  </si>
  <si>
    <t>0</t>
  </si>
  <si>
    <t>2.资金结构：（1）基本支出</t>
  </si>
  <si>
    <t>80.51</t>
  </si>
  <si>
    <t>（2）项目支出</t>
  </si>
  <si>
    <t>5.44</t>
  </si>
  <si>
    <t>一级指标</t>
  </si>
  <si>
    <t>二级指标</t>
  </si>
  <si>
    <t>三级指标</t>
  </si>
  <si>
    <t>指标值</t>
  </si>
  <si>
    <t>指标说明</t>
  </si>
  <si>
    <t>投入管理指标</t>
  </si>
  <si>
    <t>工作目标管理</t>
  </si>
  <si>
    <t>年度履职目标相关性</t>
  </si>
  <si>
    <t>&gt;=95%</t>
  </si>
  <si>
    <t>1.年度履职目标是否符合国家、政府战略部署和发展规划，与国家、政府宏观政策、行业政策一致；2.年度履职目标是否与部门职责、工作规划和重点工作相关；3.确定的预算项目是否合理，是否与工作目标密切相关；4.工作任务和项目预算安排是否合理。</t>
  </si>
  <si>
    <t>工作任务科学性</t>
  </si>
  <si>
    <t>=100%</t>
  </si>
  <si>
    <t>1.工作任务是否有明确的绩效目标，绩效目标是否与部门年度履职目标一致，是否能体现工作任务的产出和效果；2.工作任务对应的预算项目是否有明确的绩效目标，绩效目标是否与部门职责目标、工作任务目标一致，是否能体现预算项目的产出和效果</t>
  </si>
  <si>
    <t>绩效指标合理性</t>
  </si>
  <si>
    <t>1.工作任务、预算项目绩效指标设置是否准确反映部门绩效完成情况；2.工作任务、预算项目绩效指标是否清晰、细化、可评价、可衡量；3.工作任务、预算项目绩效指标的评价标准是否清晰、可衡量；4.是否与部门年度的任务数或计划数相对应。</t>
  </si>
  <si>
    <t>预算和财务管理</t>
  </si>
  <si>
    <t>预算编制完整性</t>
  </si>
  <si>
    <t>1.部门所有收入是否全部纳入部门预算；2.部门支出预算是否统筹各类资金来源，全部纳入部门预算管理。</t>
  </si>
  <si>
    <t>专项资金细化率</t>
  </si>
  <si>
    <t>专项资金细化率=（已细化到具体县市区和承担单位的资金数/部门参与分配资金总数）×100%。</t>
  </si>
  <si>
    <t>预算执行率</t>
  </si>
  <si>
    <t>预算执行率=（预算完成数/预算数）×100%。预算完成数指部门实际执行的预算数；预算数指财政部门批复的本年度部门的（调整）预算数。</t>
  </si>
  <si>
    <t>预算调整率</t>
  </si>
  <si>
    <t>&gt;=12%</t>
  </si>
  <si>
    <t>预算调整率=（预算调整数-年初预算数）/年初预算数×100%。预算调整数：部门在本年度内涉及预算的追加、追减或结构调整的资金总和（因落实国家政策、发生不可抗力、上级部门或本级党委政府临时交办而产生的调整除外）。</t>
  </si>
  <si>
    <t>结转结余率</t>
  </si>
  <si>
    <t>&lt;=5%</t>
  </si>
  <si>
    <t>结转结余率=结转结余总额/预算数*100%。结转结余总额是指部门本年度的结转结余资金之和。预算数是指财政部门批复的本年度部门的（调整）预算数。</t>
  </si>
  <si>
    <t>“三公经费”控制率</t>
  </si>
  <si>
    <t>“三公经费”控制率=本年度“三公经费”实际支出数/“三公经费”预算数*100%</t>
  </si>
  <si>
    <t>政府釆购执行率</t>
  </si>
  <si>
    <t>政府采购执行率=（实际政府采购金额/政府采购预算数）×100%。政府采购预算：采购机关根据事业发展计划和行政任务编制的、并经过规定程序批准的年度政府采购计划。</t>
  </si>
  <si>
    <t>决算真实性</t>
  </si>
  <si>
    <t>反映本部门决算工作情况。决算编制数据是否账表一致，即决算报表数据与会计账簿数据是否一致。</t>
  </si>
  <si>
    <t>资金使用合规性</t>
  </si>
  <si>
    <t>部门（单位）是否按照相关法律法规以及资金管理办法规定的用途使用预算资金，用以反映和考核部门(单位）预算资金的规范运行情况。1.是否符合国家财经法规和财务管理制度规定以及有关专项资金管理办法的规定；2.资金的拨付是否有完整的审批程序和手续；3.项目的重大开支是否经过评估论证；4.是否符合部门预算批复的用途；5.是否存在截留支出情况；6.是否存在挤占支出情况；7.是否存在挪用支出情况；8.是否存在虚列支出情况。</t>
  </si>
  <si>
    <t>管理制度健全性</t>
  </si>
  <si>
    <t>&lt;=95%</t>
  </si>
  <si>
    <t>部门（单位）为加强预算管理，规范财务行为而制定的管理制度是否健全完整，用以反映和考核部门（单位）预算管理制度为完成主要职责或促成事业发展的保障情况。1.是否已制定或具有预算资金管理办法、内部管理制度、会计核算制度、会计岗位制度等管理制度；2.相关管理制度是否得到有效执行。</t>
  </si>
  <si>
    <t>预决算信息公开性</t>
  </si>
  <si>
    <t>部门（单位）是否按照政府信息公开有关规定公开部门预算、执行、决算、监督、绩效等相关预决算信息，用以反映和考核部门（单位）预决算管理的公开透明情况。1.是否按规定内容公开预决算信息；2.是否按规定时限公开预决算信息。</t>
  </si>
  <si>
    <t>资产管理规范性</t>
  </si>
  <si>
    <t>部门（单位）的资产配置、使用是否合规，处置是否规范，收入是否及时足额上缴，用以反映和考核部门（单位）资产管理的规范程度。1.资产是否及时规范入账，资产报表数据与会计账簿数据是否相符，资产实物与财务账、资产账是否相符；2.新增资产是否符合规定程序和规定标准，新增资产是否考虑闲置存量资产；3.资产对外有偿使用（出租出借等）、对外投资、担保、资产处置等事项是否按规定报批；4.资产收益是否及时足额上交财政。</t>
  </si>
  <si>
    <t>绩效管理</t>
  </si>
  <si>
    <t>绩效监控完成率</t>
  </si>
  <si>
    <t>部门（单位）按要求实施绩效监控的项目数量占应实施绩效监控项目总数的比重。部门绩效监控完成率=已完成绩效监控项目数量/部门项目总数*100%</t>
  </si>
  <si>
    <t>绩效自评完成率</t>
  </si>
  <si>
    <t>部门（单位）按要求实施绩效自评的项目数量占应实施绩效自评项目总数的比重。部门绩效自评完成率=已完成评价项目数量/部门项目总数*100%</t>
  </si>
  <si>
    <t>部门绩效评价完成率</t>
  </si>
  <si>
    <t>部门重点绩效评价项目评价完成情况。部门绩效评价完成率=已完成评价项目数量/部门重点绩效评价项目数*100%</t>
  </si>
  <si>
    <t>评价结果应用率</t>
  </si>
  <si>
    <t>绩效监控、单位自评、部门绩效评价、财政重点绩效评价结果应用情况。评价结果应用率=评价提出的意见建议采纳数/提出的意见建议总数*100%</t>
  </si>
  <si>
    <t>产出指标</t>
  </si>
  <si>
    <t>重点工作任务完成</t>
  </si>
  <si>
    <t>重点工作计划完成率</t>
  </si>
  <si>
    <t>反映本部门负责的重点工作任务进展情况。分项具体列示本部门重点工作任务推进情况，相关情况应予以细化、量化表述。</t>
  </si>
  <si>
    <t>履职目标实现</t>
  </si>
  <si>
    <t>年度工作目标实现率</t>
  </si>
  <si>
    <t>效益指标</t>
  </si>
  <si>
    <t>履职效益</t>
  </si>
  <si>
    <t>经济效益</t>
  </si>
  <si>
    <t>反映部门履职对经济社会发展等所带来的直接或间接影响。可根据部门实际情况有选择的进行设置，并将三级指标细化为相应的个性化指标。</t>
  </si>
  <si>
    <t>社会效益</t>
  </si>
  <si>
    <t>&gt;=100%</t>
  </si>
  <si>
    <t>满意度</t>
  </si>
  <si>
    <t>社会公众满意度</t>
  </si>
  <si>
    <t>反映社会公众或服务对象在部门履职效果、解决民众关心的热点问题等方面的满意程度。可根据部门实际情况有选择的进行设置，并将三级指标细化为相应的个性化指标。</t>
  </si>
  <si>
    <t>服务对象满意度</t>
  </si>
  <si>
    <t>项目（政策）绩效目标表</t>
  </si>
  <si>
    <t>（2021 年度）</t>
  </si>
  <si>
    <t>金额单位：万元</t>
  </si>
  <si>
    <t>项目名称</t>
  </si>
  <si>
    <t>日常工作经费</t>
  </si>
  <si>
    <t>主管部门</t>
  </si>
  <si>
    <t>中国共产主义青年团焦作市委员会</t>
  </si>
  <si>
    <t>实施单位</t>
  </si>
  <si>
    <t>项目概况</t>
  </si>
  <si>
    <t>项目类别</t>
  </si>
  <si>
    <t>运转类项目支出</t>
  </si>
  <si>
    <t>项目属性</t>
  </si>
  <si>
    <t>延续性项目</t>
  </si>
  <si>
    <t>项目周期</t>
  </si>
  <si>
    <t>3年</t>
  </si>
  <si>
    <t>项目负责人</t>
  </si>
  <si>
    <t>王健</t>
  </si>
  <si>
    <t>资金来源</t>
  </si>
  <si>
    <t>其中：本级财政资金</t>
  </si>
  <si>
    <t>5.4400</t>
  </si>
  <si>
    <t>上级补助</t>
  </si>
  <si>
    <t>0.0000</t>
  </si>
  <si>
    <t>本级财政资金                 分年项目预算</t>
  </si>
  <si>
    <t xml:space="preserve">  2021 年</t>
  </si>
  <si>
    <t xml:space="preserve">  2022年</t>
  </si>
  <si>
    <t xml:space="preserve">   2023年</t>
  </si>
  <si>
    <t>项目基本概况</t>
  </si>
  <si>
    <t>1.用于青少年校外素质教育活动开展，向社会传播正能量。
2.用于青少年宫日常工作，确保日常工作有序开展。
3.开展有助于增强青少年校外教育相关的文体活动。</t>
  </si>
  <si>
    <t>政策依据</t>
  </si>
  <si>
    <t>依据青少年宫相关政策与法规</t>
  </si>
  <si>
    <t>项目支出绩效目标与指标</t>
  </si>
  <si>
    <t>绩效目标</t>
  </si>
  <si>
    <t>以习近平新时代中国特色社会主义新标准新要求，全面提高我市广大青少年爱党、爱国、爱家乡，树立远大理想，奋进新时代的素质，满足青少年对文化艺术的需求，提升青少年文化艺术素养，开展有助于增强青少年校外教育相关的文体活动，全年完成青少年校外大型公益活动4次左右，青少年宫得到社会一致好评，为我宫正常运转增加助力，为我市广大青少年增加丰富多彩的校外文艺生活。</t>
  </si>
  <si>
    <t>绩效指标</t>
  </si>
  <si>
    <t>一级   指标</t>
  </si>
  <si>
    <t>数量指标</t>
  </si>
  <si>
    <t>全年预计大型活动4次左右</t>
  </si>
  <si>
    <t>&gt;= 4场</t>
  </si>
  <si>
    <t>质量指标</t>
  </si>
  <si>
    <t>高质量、高标准完成各项活动任务</t>
  </si>
  <si>
    <t>&gt;= 100%</t>
  </si>
  <si>
    <t>时效指标</t>
  </si>
  <si>
    <t>当年完成</t>
  </si>
  <si>
    <t>成本指标</t>
  </si>
  <si>
    <t>成本节约率</t>
  </si>
  <si>
    <t>&gt;= 95%</t>
  </si>
  <si>
    <t>经济效益指标</t>
  </si>
  <si>
    <t>本项目实施不产生经济效益</t>
  </si>
  <si>
    <t>= 0%</t>
  </si>
  <si>
    <t>社会效益指标</t>
  </si>
  <si>
    <t>全面提高了我市广大青少年的文化艺术素质</t>
  </si>
  <si>
    <t>生态效益指标</t>
  </si>
  <si>
    <t>能对生态系统维持原状</t>
  </si>
  <si>
    <t>可持续影响指标</t>
  </si>
  <si>
    <t>满足了青少年对文化艺术的需求，提升青少年文化艺术素养</t>
  </si>
  <si>
    <t>满意度指标</t>
  </si>
  <si>
    <t>服务对象满意度指标</t>
  </si>
  <si>
    <t>青少年对项目设施及服务的满意情况</t>
  </si>
</sst>
</file>

<file path=xl/styles.xml><?xml version="1.0" encoding="utf-8"?>
<styleSheet xmlns="http://schemas.openxmlformats.org/spreadsheetml/2006/main">
  <numFmts count="14">
    <numFmt numFmtId="176" formatCode="#,##0.0"/>
    <numFmt numFmtId="43" formatCode="_ * #,##0.00_ ;_ * \-#,##0.00_ ;_ * &quot;-&quot;??_ ;_ @_ "/>
    <numFmt numFmtId="177" formatCode="#,##0.0000"/>
    <numFmt numFmtId="178" formatCode="#,##0.00;[Red]#,##0.00"/>
    <numFmt numFmtId="179" formatCode="#,##0_);[Red]\(#,##0\)"/>
    <numFmt numFmtId="180" formatCode="#,##0.00_ "/>
    <numFmt numFmtId="181" formatCode="#,##0.00_);[Red]\(#,##0.00\)"/>
    <numFmt numFmtId="42" formatCode="_ &quot;￥&quot;* #,##0_ ;_ &quot;￥&quot;* \-#,##0_ ;_ &quot;￥&quot;* &quot;-&quot;_ ;_ @_ "/>
    <numFmt numFmtId="182" formatCode="* #,##0.00;* \-#,##0.00;* &quot;&quot;??;@"/>
    <numFmt numFmtId="44" formatCode="_ &quot;￥&quot;* #,##0.00_ ;_ &quot;￥&quot;* \-#,##0.00_ ;_ &quot;￥&quot;* &quot;-&quot;??_ ;_ @_ "/>
    <numFmt numFmtId="41" formatCode="_ * #,##0_ ;_ * \-#,##0_ ;_ * &quot;-&quot;_ ;_ @_ "/>
    <numFmt numFmtId="183" formatCode="#,##0.0_);[Red]\(#,##0.0\)"/>
    <numFmt numFmtId="184" formatCode="00"/>
    <numFmt numFmtId="185" formatCode="0000"/>
  </numFmts>
  <fonts count="40">
    <font>
      <sz val="12"/>
      <name val="宋体"/>
      <charset val="134"/>
    </font>
    <font>
      <sz val="11"/>
      <color theme="1"/>
      <name val="宋体"/>
      <charset val="134"/>
      <scheme val="minor"/>
    </font>
    <font>
      <sz val="12"/>
      <name val="黑体"/>
      <charset val="134"/>
    </font>
    <font>
      <b/>
      <sz val="16"/>
      <name val="宋体"/>
      <charset val="134"/>
    </font>
    <font>
      <sz val="10"/>
      <name val="宋体"/>
      <charset val="134"/>
    </font>
    <font>
      <sz val="10"/>
      <color theme="1"/>
      <name val="宋体"/>
      <charset val="134"/>
      <scheme val="minor"/>
    </font>
    <font>
      <b/>
      <sz val="18"/>
      <color theme="1"/>
      <name val="黑体"/>
      <charset val="134"/>
    </font>
    <font>
      <sz val="12"/>
      <color theme="1"/>
      <name val="宋体"/>
      <charset val="134"/>
      <scheme val="minor"/>
    </font>
    <font>
      <b/>
      <sz val="12"/>
      <color theme="1"/>
      <name val="宋体"/>
      <charset val="134"/>
      <scheme val="minor"/>
    </font>
    <font>
      <b/>
      <sz val="12"/>
      <color theme="1"/>
      <name val="黑体"/>
      <charset val="134"/>
    </font>
    <font>
      <b/>
      <sz val="10"/>
      <name val="宋体"/>
      <charset val="134"/>
    </font>
    <font>
      <sz val="22"/>
      <name val="方正小标宋简体"/>
      <charset val="134"/>
    </font>
    <font>
      <b/>
      <sz val="12"/>
      <name val="宋体"/>
      <charset val="134"/>
    </font>
    <font>
      <sz val="9"/>
      <name val="宋体"/>
      <charset val="134"/>
    </font>
    <font>
      <sz val="20"/>
      <name val="宋体"/>
      <charset val="134"/>
    </font>
    <font>
      <b/>
      <sz val="20"/>
      <name val="宋体"/>
      <charset val="134"/>
    </font>
    <font>
      <sz val="20"/>
      <color indexed="8"/>
      <name val="黑体"/>
      <charset val="134"/>
    </font>
    <font>
      <sz val="11"/>
      <color indexed="8"/>
      <name val="宋体"/>
      <charset val="134"/>
    </font>
    <font>
      <sz val="22"/>
      <color indexed="8"/>
      <name val="方正小标宋简体"/>
      <charset val="134"/>
    </font>
    <font>
      <sz val="10"/>
      <color indexed="8"/>
      <name val="宋体"/>
      <charset val="134"/>
    </font>
    <font>
      <sz val="11"/>
      <name val="宋体"/>
      <charset val="134"/>
    </font>
    <font>
      <sz val="11"/>
      <color indexed="9"/>
      <name val="宋体"/>
      <charset val="134"/>
    </font>
    <font>
      <b/>
      <sz val="11"/>
      <color indexed="52"/>
      <name val="宋体"/>
      <charset val="134"/>
    </font>
    <font>
      <b/>
      <sz val="18"/>
      <color indexed="56"/>
      <name val="宋体"/>
      <charset val="134"/>
    </font>
    <font>
      <b/>
      <sz val="11"/>
      <color indexed="63"/>
      <name val="宋体"/>
      <charset val="134"/>
    </font>
    <font>
      <b/>
      <sz val="11"/>
      <color indexed="56"/>
      <name val="宋体"/>
      <charset val="134"/>
    </font>
    <font>
      <sz val="11"/>
      <color indexed="20"/>
      <name val="宋体"/>
      <charset val="134"/>
    </font>
    <font>
      <sz val="11"/>
      <color indexed="60"/>
      <name val="宋体"/>
      <charset val="134"/>
    </font>
    <font>
      <sz val="11"/>
      <color indexed="62"/>
      <name val="宋体"/>
      <charset val="134"/>
    </font>
    <font>
      <sz val="11"/>
      <color indexed="17"/>
      <name val="宋体"/>
      <charset val="134"/>
    </font>
    <font>
      <sz val="11"/>
      <color indexed="10"/>
      <name val="宋体"/>
      <charset val="134"/>
    </font>
    <font>
      <u/>
      <sz val="9"/>
      <color indexed="12"/>
      <name val="宋体"/>
      <charset val="134"/>
    </font>
    <font>
      <b/>
      <sz val="11"/>
      <color indexed="9"/>
      <name val="宋体"/>
      <charset val="134"/>
    </font>
    <font>
      <i/>
      <sz val="11"/>
      <color indexed="23"/>
      <name val="宋体"/>
      <charset val="134"/>
    </font>
    <font>
      <u/>
      <sz val="9"/>
      <color indexed="36"/>
      <name val="宋体"/>
      <charset val="134"/>
    </font>
    <font>
      <sz val="11"/>
      <color indexed="52"/>
      <name val="宋体"/>
      <charset val="134"/>
    </font>
    <font>
      <b/>
      <sz val="15"/>
      <color indexed="56"/>
      <name val="宋体"/>
      <charset val="134"/>
    </font>
    <font>
      <b/>
      <sz val="11"/>
      <color indexed="8"/>
      <name val="宋体"/>
      <charset val="134"/>
    </font>
    <font>
      <b/>
      <sz val="13"/>
      <color indexed="56"/>
      <name val="宋体"/>
      <charset val="134"/>
    </font>
    <font>
      <sz val="11"/>
      <color indexed="16"/>
      <name val="宋体"/>
      <charset val="134"/>
    </font>
  </fonts>
  <fills count="25">
    <fill>
      <patternFill patternType="none"/>
    </fill>
    <fill>
      <patternFill patternType="gray125"/>
    </fill>
    <fill>
      <patternFill patternType="solid">
        <fgColor theme="0"/>
        <bgColor indexed="64"/>
      </patternFill>
    </fill>
    <fill>
      <patternFill patternType="solid">
        <fgColor indexed="26"/>
        <bgColor indexed="64"/>
      </patternFill>
    </fill>
    <fill>
      <patternFill patternType="solid">
        <fgColor indexed="53"/>
        <bgColor indexed="64"/>
      </patternFill>
    </fill>
    <fill>
      <patternFill patternType="solid">
        <fgColor indexed="36"/>
        <bgColor indexed="64"/>
      </patternFill>
    </fill>
    <fill>
      <patternFill patternType="solid">
        <fgColor indexed="31"/>
        <bgColor indexed="64"/>
      </patternFill>
    </fill>
    <fill>
      <patternFill patternType="solid">
        <fgColor indexed="22"/>
        <bgColor indexed="64"/>
      </patternFill>
    </fill>
    <fill>
      <patternFill patternType="solid">
        <fgColor indexed="47"/>
        <bgColor indexed="64"/>
      </patternFill>
    </fill>
    <fill>
      <patternFill patternType="solid">
        <fgColor indexed="49"/>
        <bgColor indexed="64"/>
      </patternFill>
    </fill>
    <fill>
      <patternFill patternType="solid">
        <fgColor indexed="57"/>
        <bgColor indexed="64"/>
      </patternFill>
    </fill>
    <fill>
      <patternFill patternType="solid">
        <fgColor indexed="62"/>
        <bgColor indexed="64"/>
      </patternFill>
    </fill>
    <fill>
      <patternFill patternType="solid">
        <fgColor indexed="11"/>
        <bgColor indexed="64"/>
      </patternFill>
    </fill>
    <fill>
      <patternFill patternType="solid">
        <fgColor indexed="10"/>
        <bgColor indexed="64"/>
      </patternFill>
    </fill>
    <fill>
      <patternFill patternType="solid">
        <fgColor indexed="29"/>
        <bgColor indexed="64"/>
      </patternFill>
    </fill>
    <fill>
      <patternFill patternType="solid">
        <fgColor indexed="27"/>
        <bgColor indexed="64"/>
      </patternFill>
    </fill>
    <fill>
      <patternFill patternType="solid">
        <fgColor indexed="45"/>
        <bgColor indexed="64"/>
      </patternFill>
    </fill>
    <fill>
      <patternFill patternType="solid">
        <fgColor indexed="42"/>
        <bgColor indexed="64"/>
      </patternFill>
    </fill>
    <fill>
      <patternFill patternType="solid">
        <fgColor indexed="44"/>
        <bgColor indexed="64"/>
      </patternFill>
    </fill>
    <fill>
      <patternFill patternType="solid">
        <fgColor indexed="43"/>
        <bgColor indexed="64"/>
      </patternFill>
    </fill>
    <fill>
      <patternFill patternType="solid">
        <fgColor indexed="46"/>
        <bgColor indexed="64"/>
      </patternFill>
    </fill>
    <fill>
      <patternFill patternType="solid">
        <fgColor indexed="55"/>
        <bgColor indexed="64"/>
      </patternFill>
    </fill>
    <fill>
      <patternFill patternType="solid">
        <fgColor indexed="51"/>
        <bgColor indexed="64"/>
      </patternFill>
    </fill>
    <fill>
      <patternFill patternType="solid">
        <fgColor indexed="30"/>
        <bgColor indexed="64"/>
      </patternFill>
    </fill>
    <fill>
      <patternFill patternType="solid">
        <fgColor indexed="52"/>
        <bgColor indexed="64"/>
      </patternFill>
    </fill>
  </fills>
  <borders count="5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auto="1"/>
      </left>
      <right style="thin">
        <color auto="1"/>
      </right>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bottom/>
      <diagonal/>
    </border>
    <border>
      <left/>
      <right/>
      <top/>
      <bottom style="thin">
        <color auto="1"/>
      </bottom>
      <diagonal/>
    </border>
    <border>
      <left style="thin">
        <color indexed="0"/>
      </left>
      <right/>
      <top style="thin">
        <color indexed="0"/>
      </top>
      <bottom/>
      <diagonal/>
    </border>
    <border>
      <left/>
      <right/>
      <top style="thin">
        <color indexed="0"/>
      </top>
      <bottom/>
      <diagonal/>
    </border>
    <border>
      <left/>
      <right style="thin">
        <color indexed="0"/>
      </right>
      <top style="thin">
        <color indexed="0"/>
      </top>
      <bottom/>
      <diagonal/>
    </border>
    <border>
      <left style="thin">
        <color indexed="0"/>
      </left>
      <right/>
      <top style="thin">
        <color indexed="0"/>
      </top>
      <bottom style="thin">
        <color indexed="0"/>
      </bottom>
      <diagonal/>
    </border>
    <border>
      <left/>
      <right/>
      <top style="thin">
        <color indexed="0"/>
      </top>
      <bottom style="thin">
        <color indexed="0"/>
      </bottom>
      <diagonal/>
    </border>
    <border>
      <left style="thin">
        <color indexed="0"/>
      </left>
      <right/>
      <top/>
      <bottom/>
      <diagonal/>
    </border>
    <border>
      <left/>
      <right style="thin">
        <color indexed="0"/>
      </right>
      <top/>
      <bottom/>
      <diagonal/>
    </border>
    <border>
      <left style="thin">
        <color indexed="0"/>
      </left>
      <right style="thin">
        <color auto="1"/>
      </right>
      <top style="thin">
        <color indexed="0"/>
      </top>
      <bottom/>
      <diagonal/>
    </border>
    <border>
      <left style="thin">
        <color indexed="0"/>
      </left>
      <right/>
      <top/>
      <bottom style="thin">
        <color indexed="0"/>
      </bottom>
      <diagonal/>
    </border>
    <border>
      <left/>
      <right/>
      <top/>
      <bottom style="thin">
        <color indexed="0"/>
      </bottom>
      <diagonal/>
    </border>
    <border>
      <left/>
      <right style="thin">
        <color indexed="0"/>
      </right>
      <top/>
      <bottom style="thin">
        <color indexed="0"/>
      </bottom>
      <diagonal/>
    </border>
    <border>
      <left style="thin">
        <color indexed="0"/>
      </left>
      <right style="thin">
        <color auto="1"/>
      </right>
      <top/>
      <bottom/>
      <diagonal/>
    </border>
    <border>
      <left style="thin">
        <color indexed="0"/>
      </left>
      <right style="thin">
        <color auto="1"/>
      </right>
      <top/>
      <bottom style="thin">
        <color indexed="0"/>
      </bottom>
      <diagonal/>
    </border>
    <border>
      <left style="thin">
        <color indexed="0"/>
      </left>
      <right style="thin">
        <color indexed="0"/>
      </right>
      <top style="thin">
        <color indexed="0"/>
      </top>
      <bottom style="thin">
        <color indexed="0"/>
      </bottom>
      <diagonal/>
    </border>
    <border>
      <left style="thin">
        <color indexed="0"/>
      </left>
      <right style="thin">
        <color auto="1"/>
      </right>
      <top style="thin">
        <color indexed="0"/>
      </top>
      <bottom style="thin">
        <color indexed="0"/>
      </bottom>
      <diagonal/>
    </border>
    <border>
      <left style="thin">
        <color indexed="8"/>
      </left>
      <right style="thin">
        <color indexed="8"/>
      </right>
      <top style="thin">
        <color indexed="8"/>
      </top>
      <bottom style="thin">
        <color indexed="8"/>
      </bottom>
      <diagonal/>
    </border>
    <border>
      <left/>
      <right style="thin">
        <color auto="1"/>
      </right>
      <top style="thin">
        <color indexed="0"/>
      </top>
      <bottom/>
      <diagonal/>
    </border>
    <border>
      <left/>
      <right style="thin">
        <color auto="1"/>
      </right>
      <top style="thin">
        <color indexed="0"/>
      </top>
      <bottom style="thin">
        <color indexed="0"/>
      </bottom>
      <diagonal/>
    </border>
    <border>
      <left/>
      <right style="thin">
        <color auto="1"/>
      </right>
      <top/>
      <bottom style="thin">
        <color indexed="0"/>
      </bottom>
      <diagonal/>
    </border>
    <border>
      <left style="thin">
        <color indexed="0"/>
      </left>
      <right style="thin">
        <color auto="1"/>
      </right>
      <top style="thin">
        <color indexed="0"/>
      </top>
      <bottom style="thin">
        <color auto="1"/>
      </bottom>
      <diagonal/>
    </border>
    <border>
      <left style="thin">
        <color indexed="0"/>
      </left>
      <right style="thin">
        <color auto="1"/>
      </right>
      <top/>
      <bottom style="thin">
        <color auto="1"/>
      </bottom>
      <diagonal/>
    </border>
    <border>
      <left style="thin">
        <color indexed="8"/>
      </left>
      <right style="thin">
        <color indexed="8"/>
      </right>
      <top style="thin">
        <color indexed="8"/>
      </top>
      <bottom style="thin">
        <color auto="1"/>
      </bottom>
      <diagonal/>
    </border>
    <border>
      <left style="thin">
        <color auto="1"/>
      </left>
      <right/>
      <top style="thin">
        <color auto="1"/>
      </top>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medium">
        <color indexed="30"/>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style="thin">
        <color indexed="62"/>
      </top>
      <bottom style="double">
        <color indexed="62"/>
      </bottom>
      <diagonal/>
    </border>
    <border>
      <left/>
      <right/>
      <top/>
      <bottom style="thick">
        <color indexed="22"/>
      </bottom>
      <diagonal/>
    </border>
  </borders>
  <cellStyleXfs count="127">
    <xf numFmtId="0" fontId="0" fillId="0" borderId="0">
      <alignment vertical="center"/>
    </xf>
    <xf numFmtId="42" fontId="0" fillId="0" borderId="0" applyFont="0" applyFill="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28" fillId="8" borderId="42" applyNumberFormat="0" applyAlignment="0" applyProtection="0">
      <alignment vertical="center"/>
    </xf>
    <xf numFmtId="44" fontId="0" fillId="0" borderId="0" applyFont="0" applyFill="0" applyBorder="0" applyAlignment="0" applyProtection="0">
      <alignment vertical="center"/>
    </xf>
    <xf numFmtId="0" fontId="17" fillId="17" borderId="0" applyNumberFormat="0" applyBorder="0" applyAlignment="0" applyProtection="0">
      <alignment vertical="center"/>
    </xf>
    <xf numFmtId="0" fontId="21" fillId="13" borderId="0" applyNumberFormat="0" applyBorder="0" applyAlignment="0" applyProtection="0">
      <alignment vertical="center"/>
    </xf>
    <xf numFmtId="0" fontId="17" fillId="8" borderId="0" applyNumberFormat="0" applyBorder="0" applyAlignment="0" applyProtection="0">
      <alignment vertical="center"/>
    </xf>
    <xf numFmtId="0" fontId="17" fillId="20" borderId="0" applyNumberFormat="0" applyBorder="0" applyAlignment="0" applyProtection="0">
      <alignment vertical="center"/>
    </xf>
    <xf numFmtId="41" fontId="0" fillId="0" borderId="0" applyFont="0" applyFill="0" applyBorder="0" applyAlignment="0" applyProtection="0">
      <alignment vertical="center"/>
    </xf>
    <xf numFmtId="0" fontId="17" fillId="12" borderId="0" applyNumberFormat="0" applyBorder="0" applyAlignment="0" applyProtection="0">
      <alignment vertical="center"/>
    </xf>
    <xf numFmtId="0" fontId="26" fillId="16" borderId="0" applyNumberFormat="0" applyBorder="0" applyAlignment="0" applyProtection="0">
      <alignment vertical="center"/>
    </xf>
    <xf numFmtId="43" fontId="0" fillId="0" borderId="0" applyFont="0" applyFill="0" applyBorder="0" applyAlignment="0" applyProtection="0">
      <alignment vertical="center"/>
    </xf>
    <xf numFmtId="0" fontId="21" fillId="12" borderId="0" applyNumberFormat="0" applyBorder="0" applyAlignment="0" applyProtection="0">
      <alignment vertical="center"/>
    </xf>
    <xf numFmtId="0" fontId="31" fillId="0" borderId="0" applyNumberFormat="0" applyFill="0" applyBorder="0" applyAlignment="0" applyProtection="0">
      <alignment vertical="top"/>
      <protection locked="0"/>
    </xf>
    <xf numFmtId="9" fontId="0" fillId="0" borderId="0" applyFont="0" applyFill="0" applyBorder="0" applyAlignment="0" applyProtection="0">
      <alignment vertical="center"/>
    </xf>
    <xf numFmtId="0" fontId="17" fillId="8" borderId="0" applyNumberFormat="0" applyBorder="0" applyAlignment="0" applyProtection="0">
      <alignment vertical="center"/>
    </xf>
    <xf numFmtId="0" fontId="34" fillId="0" borderId="0" applyNumberFormat="0" applyFill="0" applyBorder="0" applyAlignment="0" applyProtection="0">
      <alignment vertical="top"/>
      <protection locked="0"/>
    </xf>
    <xf numFmtId="0" fontId="0" fillId="3" borderId="41" applyNumberFormat="0" applyFont="0" applyAlignment="0" applyProtection="0">
      <alignment vertical="center"/>
    </xf>
    <xf numFmtId="0" fontId="17" fillId="15" borderId="0" applyNumberFormat="0" applyBorder="0" applyAlignment="0" applyProtection="0">
      <alignment vertical="center"/>
    </xf>
    <xf numFmtId="0" fontId="21" fillId="14" borderId="0" applyNumberFormat="0" applyBorder="0" applyAlignment="0" applyProtection="0">
      <alignment vertical="center"/>
    </xf>
    <xf numFmtId="0" fontId="25"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6" fillId="0" borderId="47" applyNumberFormat="0" applyFill="0" applyAlignment="0" applyProtection="0">
      <alignment vertical="center"/>
    </xf>
    <xf numFmtId="0" fontId="38" fillId="0" borderId="49" applyNumberFormat="0" applyFill="0" applyAlignment="0" applyProtection="0">
      <alignment vertical="center"/>
    </xf>
    <xf numFmtId="0" fontId="21" fillId="23" borderId="0" applyNumberFormat="0" applyBorder="0" applyAlignment="0" applyProtection="0">
      <alignment vertical="center"/>
    </xf>
    <xf numFmtId="0" fontId="17" fillId="12" borderId="0" applyNumberFormat="0" applyBorder="0" applyAlignment="0" applyProtection="0">
      <alignment vertical="center"/>
    </xf>
    <xf numFmtId="0" fontId="25" fillId="0" borderId="44" applyNumberFormat="0" applyFill="0" applyAlignment="0" applyProtection="0">
      <alignment vertical="center"/>
    </xf>
    <xf numFmtId="0" fontId="26" fillId="16" borderId="0" applyNumberFormat="0" applyBorder="0" applyAlignment="0" applyProtection="0">
      <alignment vertical="center"/>
    </xf>
    <xf numFmtId="0" fontId="21" fillId="5" borderId="0" applyNumberFormat="0" applyBorder="0" applyAlignment="0" applyProtection="0">
      <alignment vertical="center"/>
    </xf>
    <xf numFmtId="0" fontId="24" fillId="7" borderId="43" applyNumberFormat="0" applyAlignment="0" applyProtection="0">
      <alignment vertical="center"/>
    </xf>
    <xf numFmtId="0" fontId="22" fillId="7" borderId="42" applyNumberFormat="0" applyAlignment="0" applyProtection="0">
      <alignment vertical="center"/>
    </xf>
    <xf numFmtId="0" fontId="32" fillId="21" borderId="45" applyNumberFormat="0" applyAlignment="0" applyProtection="0">
      <alignment vertical="center"/>
    </xf>
    <xf numFmtId="0" fontId="17" fillId="6" borderId="0" applyNumberFormat="0" applyBorder="0" applyAlignment="0" applyProtection="0">
      <alignment vertical="center"/>
    </xf>
    <xf numFmtId="0" fontId="35" fillId="0" borderId="46" applyNumberFormat="0" applyFill="0" applyAlignment="0" applyProtection="0">
      <alignment vertical="center"/>
    </xf>
    <xf numFmtId="0" fontId="17" fillId="18" borderId="0" applyNumberFormat="0" applyBorder="0" applyAlignment="0" applyProtection="0">
      <alignment vertical="center"/>
    </xf>
    <xf numFmtId="0" fontId="17" fillId="8" borderId="0" applyNumberFormat="0" applyBorder="0" applyAlignment="0" applyProtection="0">
      <alignment vertical="center"/>
    </xf>
    <xf numFmtId="0" fontId="21" fillId="13" borderId="0" applyNumberFormat="0" applyBorder="0" applyAlignment="0" applyProtection="0">
      <alignment vertical="center"/>
    </xf>
    <xf numFmtId="0" fontId="37" fillId="0" borderId="48" applyNumberFormat="0" applyFill="0" applyAlignment="0" applyProtection="0">
      <alignment vertical="center"/>
    </xf>
    <xf numFmtId="0" fontId="29" fillId="17" borderId="0" applyNumberFormat="0" applyBorder="0" applyAlignment="0" applyProtection="0">
      <alignment vertical="center"/>
    </xf>
    <xf numFmtId="0" fontId="27" fillId="19" borderId="0" applyNumberFormat="0" applyBorder="0" applyAlignment="0" applyProtection="0">
      <alignment vertical="center"/>
    </xf>
    <xf numFmtId="0" fontId="17" fillId="15" borderId="0" applyNumberFormat="0" applyBorder="0" applyAlignment="0" applyProtection="0">
      <alignment vertical="center"/>
    </xf>
    <xf numFmtId="0" fontId="21" fillId="11" borderId="0" applyNumberFormat="0" applyBorder="0" applyAlignment="0" applyProtection="0">
      <alignment vertical="center"/>
    </xf>
    <xf numFmtId="0" fontId="39" fillId="16" borderId="0" applyNumberFormat="0" applyBorder="0" applyAlignment="0" applyProtection="0">
      <alignment vertical="center"/>
    </xf>
    <xf numFmtId="0" fontId="17" fillId="16" borderId="0" applyNumberFormat="0" applyBorder="0" applyAlignment="0" applyProtection="0">
      <alignment vertical="center"/>
    </xf>
    <xf numFmtId="0" fontId="17" fillId="6" borderId="0" applyNumberFormat="0" applyBorder="0" applyAlignment="0" applyProtection="0">
      <alignment vertical="center"/>
    </xf>
    <xf numFmtId="0" fontId="17" fillId="18"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4" borderId="0" applyNumberFormat="0" applyBorder="0" applyAlignment="0" applyProtection="0">
      <alignment vertical="center"/>
    </xf>
    <xf numFmtId="0" fontId="21" fillId="10" borderId="0" applyNumberFormat="0" applyBorder="0" applyAlignment="0" applyProtection="0">
      <alignment vertical="center"/>
    </xf>
    <xf numFmtId="0" fontId="21" fillId="5" borderId="0" applyNumberFormat="0" applyBorder="0" applyAlignment="0" applyProtection="0">
      <alignment vertical="center"/>
    </xf>
    <xf numFmtId="0" fontId="17" fillId="20" borderId="0" applyNumberFormat="0" applyBorder="0" applyAlignment="0" applyProtection="0">
      <alignment vertical="center"/>
    </xf>
    <xf numFmtId="0" fontId="13" fillId="0" borderId="0">
      <alignment vertical="center"/>
    </xf>
    <xf numFmtId="0" fontId="17" fillId="20" borderId="0" applyNumberFormat="0" applyBorder="0" applyAlignment="0" applyProtection="0">
      <alignment vertical="center"/>
    </xf>
    <xf numFmtId="0" fontId="21" fillId="9" borderId="0" applyNumberFormat="0" applyBorder="0" applyAlignment="0" applyProtection="0">
      <alignment vertical="center"/>
    </xf>
    <xf numFmtId="0" fontId="17" fillId="18" borderId="0" applyNumberFormat="0" applyBorder="0" applyAlignment="0" applyProtection="0">
      <alignment vertical="center"/>
    </xf>
    <xf numFmtId="0" fontId="21" fillId="9" borderId="0" applyNumberFormat="0" applyBorder="0" applyAlignment="0" applyProtection="0">
      <alignment vertical="center"/>
    </xf>
    <xf numFmtId="0" fontId="21" fillId="24" borderId="0" applyNumberFormat="0" applyBorder="0" applyAlignment="0" applyProtection="0">
      <alignment vertical="center"/>
    </xf>
    <xf numFmtId="0" fontId="21" fillId="4" borderId="0" applyNumberFormat="0" applyBorder="0" applyAlignment="0" applyProtection="0">
      <alignment vertical="center"/>
    </xf>
    <xf numFmtId="0" fontId="21" fillId="9" borderId="0" applyNumberFormat="0" applyBorder="0" applyAlignment="0" applyProtection="0">
      <alignment vertical="center"/>
    </xf>
    <xf numFmtId="0" fontId="17" fillId="22" borderId="0" applyNumberFormat="0" applyBorder="0" applyAlignment="0" applyProtection="0">
      <alignment vertical="center"/>
    </xf>
    <xf numFmtId="0" fontId="21" fillId="24" borderId="0" applyNumberFormat="0" applyBorder="0" applyAlignment="0" applyProtection="0">
      <alignment vertical="center"/>
    </xf>
    <xf numFmtId="0" fontId="0" fillId="0" borderId="0">
      <alignment vertical="center"/>
    </xf>
    <xf numFmtId="0" fontId="0" fillId="0" borderId="0">
      <alignment vertical="center"/>
    </xf>
    <xf numFmtId="0" fontId="17" fillId="17" borderId="0" applyNumberFormat="0" applyBorder="0" applyAlignment="0" applyProtection="0">
      <alignment vertical="center"/>
    </xf>
    <xf numFmtId="0" fontId="17" fillId="6" borderId="0" applyNumberFormat="0" applyBorder="0" applyAlignment="0" applyProtection="0">
      <alignment vertical="center"/>
    </xf>
    <xf numFmtId="0" fontId="17" fillId="6" borderId="0" applyNumberFormat="0" applyBorder="0" applyAlignment="0" applyProtection="0">
      <alignment vertical="center"/>
    </xf>
    <xf numFmtId="0" fontId="17" fillId="20" borderId="0" applyNumberFormat="0" applyBorder="0" applyAlignment="0" applyProtection="0">
      <alignment vertical="center"/>
    </xf>
    <xf numFmtId="0" fontId="17" fillId="17" borderId="0" applyNumberFormat="0" applyBorder="0" applyAlignment="0" applyProtection="0">
      <alignment vertical="center"/>
    </xf>
    <xf numFmtId="0" fontId="17" fillId="20" borderId="0" applyNumberFormat="0" applyBorder="0" applyAlignment="0" applyProtection="0">
      <alignment vertical="center"/>
    </xf>
    <xf numFmtId="0" fontId="21"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8" borderId="0" applyNumberFormat="0" applyBorder="0" applyAlignment="0" applyProtection="0">
      <alignment vertical="center"/>
    </xf>
    <xf numFmtId="0" fontId="17" fillId="18"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21" fillId="23" borderId="0" applyNumberFormat="0" applyBorder="0" applyAlignment="0" applyProtection="0">
      <alignment vertical="center"/>
    </xf>
    <xf numFmtId="0" fontId="21" fillId="14" borderId="0" applyNumberFormat="0" applyBorder="0" applyAlignment="0" applyProtection="0">
      <alignment vertical="center"/>
    </xf>
    <xf numFmtId="0" fontId="21" fillId="12" borderId="0" applyNumberFormat="0" applyBorder="0" applyAlignment="0" applyProtection="0">
      <alignment vertical="center"/>
    </xf>
    <xf numFmtId="0" fontId="0" fillId="0" borderId="0">
      <alignment vertical="center"/>
    </xf>
    <xf numFmtId="0" fontId="21" fillId="5" borderId="0" applyNumberFormat="0" applyBorder="0" applyAlignment="0" applyProtection="0">
      <alignment vertical="center"/>
    </xf>
    <xf numFmtId="0" fontId="21" fillId="9" borderId="0" applyNumberFormat="0" applyBorder="0" applyAlignment="0" applyProtection="0">
      <alignment vertical="center"/>
    </xf>
    <xf numFmtId="0" fontId="0" fillId="0" borderId="0">
      <alignment vertical="center"/>
    </xf>
    <xf numFmtId="0" fontId="26" fillId="16" borderId="0" applyNumberFormat="0" applyBorder="0" applyAlignment="0" applyProtection="0">
      <alignment vertical="center"/>
    </xf>
    <xf numFmtId="0" fontId="26" fillId="16" borderId="0" applyNumberFormat="0" applyBorder="0" applyAlignment="0" applyProtection="0">
      <alignment vertical="center"/>
    </xf>
    <xf numFmtId="0" fontId="26" fillId="16" borderId="0" applyNumberFormat="0" applyBorder="0" applyAlignment="0" applyProtection="0">
      <alignment vertical="center"/>
    </xf>
    <xf numFmtId="0" fontId="26" fillId="16" borderId="0" applyNumberFormat="0" applyBorder="0" applyAlignment="0" applyProtection="0">
      <alignment vertical="center"/>
    </xf>
    <xf numFmtId="0" fontId="39" fillId="16" borderId="0" applyNumberFormat="0" applyBorder="0" applyAlignment="0" applyProtection="0">
      <alignment vertical="center"/>
    </xf>
    <xf numFmtId="0" fontId="1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0" fillId="0" borderId="0">
      <alignment vertical="center"/>
    </xf>
    <xf numFmtId="0" fontId="17" fillId="0" borderId="0">
      <alignment vertical="center"/>
    </xf>
    <xf numFmtId="0" fontId="29" fillId="17" borderId="0" applyNumberFormat="0" applyBorder="0" applyAlignment="0" applyProtection="0">
      <alignment vertical="center"/>
    </xf>
    <xf numFmtId="0" fontId="29" fillId="17" borderId="0" applyNumberFormat="0" applyBorder="0" applyAlignment="0" applyProtection="0">
      <alignment vertical="center"/>
    </xf>
    <xf numFmtId="0" fontId="29" fillId="17" borderId="0" applyNumberFormat="0" applyBorder="0" applyAlignment="0" applyProtection="0">
      <alignment vertical="center"/>
    </xf>
    <xf numFmtId="0" fontId="29" fillId="17" borderId="0" applyNumberFormat="0" applyBorder="0" applyAlignment="0" applyProtection="0">
      <alignment vertical="center"/>
    </xf>
    <xf numFmtId="0" fontId="29" fillId="17" borderId="0" applyNumberFormat="0" applyBorder="0" applyAlignment="0" applyProtection="0">
      <alignment vertical="center"/>
    </xf>
    <xf numFmtId="0" fontId="21" fillId="10" borderId="0" applyNumberFormat="0" applyBorder="0" applyAlignment="0" applyProtection="0">
      <alignment vertical="center"/>
    </xf>
    <xf numFmtId="0" fontId="21" fillId="5" borderId="0" applyNumberFormat="0" applyBorder="0" applyAlignment="0" applyProtection="0">
      <alignment vertical="center"/>
    </xf>
    <xf numFmtId="0" fontId="21" fillId="4" borderId="0" applyNumberFormat="0" applyBorder="0" applyAlignment="0" applyProtection="0">
      <alignment vertical="center"/>
    </xf>
    <xf numFmtId="0" fontId="0" fillId="0" borderId="0">
      <alignment vertical="center"/>
    </xf>
  </cellStyleXfs>
  <cellXfs count="300">
    <xf numFmtId="0" fontId="0" fillId="0" borderId="0" xfId="0">
      <alignment vertical="center"/>
    </xf>
    <xf numFmtId="0" fontId="1" fillId="0" borderId="0" xfId="0" applyFont="1" applyFill="1" applyAlignment="1"/>
    <xf numFmtId="0" fontId="1" fillId="0" borderId="0" xfId="0" applyFont="1" applyFill="1" applyAlignment="1">
      <alignment vertical="center"/>
    </xf>
    <xf numFmtId="0" fontId="2" fillId="0" borderId="0" xfId="0" applyFont="1" applyFill="1" applyAlignment="1">
      <alignment vertical="center"/>
    </xf>
    <xf numFmtId="0" fontId="3" fillId="0" borderId="0" xfId="0" applyFont="1" applyFill="1" applyAlignment="1">
      <alignment horizontal="center" vertical="top"/>
    </xf>
    <xf numFmtId="0" fontId="4" fillId="0" borderId="0" xfId="0" applyFont="1" applyFill="1" applyAlignment="1">
      <alignment horizontal="center" vertical="center"/>
    </xf>
    <xf numFmtId="0" fontId="5" fillId="0" borderId="0" xfId="0" applyFont="1" applyFill="1" applyAlignment="1">
      <alignment vertical="center"/>
    </xf>
    <xf numFmtId="0" fontId="5" fillId="0" borderId="0" xfId="0" applyFont="1" applyFill="1" applyAlignment="1">
      <alignment horizontal="right"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xf>
    <xf numFmtId="0" fontId="4" fillId="0" borderId="0" xfId="0" applyFont="1" applyFill="1" applyAlignment="1">
      <alignment horizontal="center" vertical="center" wrapText="1"/>
    </xf>
    <xf numFmtId="0" fontId="4" fillId="0" borderId="5" xfId="0" applyFont="1" applyFill="1" applyBorder="1" applyAlignment="1">
      <alignment horizontal="center" vertical="center"/>
    </xf>
    <xf numFmtId="0" fontId="4" fillId="0" borderId="6" xfId="0" applyNumberFormat="1" applyFont="1" applyFill="1" applyBorder="1" applyAlignment="1">
      <alignment horizontal="center" vertical="center" wrapText="1"/>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xf>
    <xf numFmtId="0" fontId="4" fillId="0" borderId="2"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0" fontId="4" fillId="0" borderId="7" xfId="0" applyNumberFormat="1" applyFont="1" applyFill="1" applyBorder="1" applyAlignment="1">
      <alignment horizontal="center" vertical="center" wrapText="1"/>
    </xf>
    <xf numFmtId="0" fontId="4" fillId="2" borderId="2" xfId="0" applyNumberFormat="1" applyFont="1" applyFill="1" applyBorder="1" applyAlignment="1">
      <alignment horizontal="center" vertical="center" wrapText="1"/>
    </xf>
    <xf numFmtId="0" fontId="4" fillId="2" borderId="3" xfId="0" applyNumberFormat="1" applyFont="1" applyFill="1" applyBorder="1" applyAlignment="1">
      <alignment horizontal="center" vertical="center" wrapText="1"/>
    </xf>
    <xf numFmtId="0" fontId="4" fillId="2" borderId="7" xfId="0" applyNumberFormat="1" applyFont="1" applyFill="1" applyBorder="1" applyAlignment="1">
      <alignment horizontal="center" vertical="center" wrapText="1"/>
    </xf>
    <xf numFmtId="0" fontId="4" fillId="2" borderId="0" xfId="0" applyNumberFormat="1" applyFont="1" applyFill="1" applyBorder="1" applyAlignment="1">
      <alignment horizontal="center" vertical="center" wrapText="1"/>
    </xf>
    <xf numFmtId="0" fontId="4" fillId="2" borderId="9" xfId="0" applyNumberFormat="1" applyFont="1" applyFill="1" applyBorder="1" applyAlignment="1">
      <alignment horizontal="center" vertical="center" wrapText="1"/>
    </xf>
    <xf numFmtId="0" fontId="4" fillId="2" borderId="10" xfId="0" applyNumberFormat="1" applyFont="1" applyFill="1" applyBorder="1" applyAlignment="1">
      <alignment horizontal="center" vertical="center" wrapText="1"/>
    </xf>
    <xf numFmtId="0" fontId="4" fillId="2" borderId="4" xfId="0" applyNumberFormat="1" applyFont="1" applyFill="1" applyBorder="1" applyAlignment="1">
      <alignment horizontal="center" vertical="center" wrapText="1"/>
    </xf>
    <xf numFmtId="0" fontId="4" fillId="2" borderId="1" xfId="0" applyNumberFormat="1" applyFont="1" applyFill="1" applyBorder="1" applyAlignment="1">
      <alignment horizontal="center" vertical="center" wrapText="1"/>
    </xf>
    <xf numFmtId="0" fontId="4" fillId="0" borderId="0" xfId="0" applyNumberFormat="1" applyFont="1" applyFill="1" applyBorder="1" applyAlignment="1">
      <alignment horizontal="center" vertical="center" wrapText="1"/>
    </xf>
    <xf numFmtId="0" fontId="4" fillId="0" borderId="11" xfId="0" applyNumberFormat="1" applyFont="1" applyFill="1" applyBorder="1" applyAlignment="1">
      <alignment horizontal="center" vertical="center" wrapText="1"/>
    </xf>
    <xf numFmtId="0" fontId="4" fillId="0" borderId="4" xfId="0" applyNumberFormat="1" applyFont="1" applyFill="1" applyBorder="1" applyAlignment="1">
      <alignment vertical="center" wrapText="1"/>
    </xf>
    <xf numFmtId="0" fontId="4" fillId="0" borderId="1" xfId="0" applyNumberFormat="1" applyFont="1" applyFill="1" applyBorder="1" applyAlignment="1">
      <alignment horizontal="center" vertical="center" wrapText="1"/>
    </xf>
    <xf numFmtId="0" fontId="4" fillId="0" borderId="9" xfId="0" applyNumberFormat="1" applyFont="1" applyFill="1" applyBorder="1" applyAlignment="1">
      <alignment vertical="center" wrapText="1"/>
    </xf>
    <xf numFmtId="0" fontId="4" fillId="0" borderId="1"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2" xfId="0" applyNumberFormat="1" applyFont="1" applyFill="1" applyBorder="1" applyAlignment="1">
      <alignment horizontal="center" vertical="center" wrapText="1"/>
    </xf>
    <xf numFmtId="0" fontId="6" fillId="0" borderId="0" xfId="107" applyFont="1" applyFill="1" applyBorder="1" applyAlignment="1">
      <alignment horizontal="center" vertical="center"/>
    </xf>
    <xf numFmtId="0" fontId="7" fillId="0" borderId="0" xfId="0" applyFont="1" applyFill="1" applyBorder="1" applyAlignment="1">
      <alignment horizontal="center" wrapText="1"/>
    </xf>
    <xf numFmtId="0" fontId="8" fillId="0" borderId="1" xfId="107" applyFont="1" applyFill="1" applyBorder="1" applyAlignment="1">
      <alignment horizontal="center" vertical="center"/>
    </xf>
    <xf numFmtId="0" fontId="9" fillId="0" borderId="1" xfId="107" applyFont="1" applyFill="1" applyBorder="1" applyAlignment="1">
      <alignment horizontal="center" vertical="center"/>
    </xf>
    <xf numFmtId="0" fontId="10"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1" fillId="0" borderId="13" xfId="0" applyNumberFormat="1" applyFont="1" applyFill="1" applyBorder="1" applyAlignment="1"/>
    <xf numFmtId="0" fontId="1" fillId="0" borderId="14"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4" fillId="0" borderId="1" xfId="0" applyFont="1" applyFill="1" applyBorder="1" applyAlignment="1">
      <alignment horizontal="right" vertical="center" wrapText="1"/>
    </xf>
    <xf numFmtId="0" fontId="0" fillId="0" borderId="0" xfId="0" applyFill="1">
      <alignment vertical="center"/>
    </xf>
    <xf numFmtId="0" fontId="11" fillId="0" borderId="0" xfId="0" applyFont="1" applyFill="1" applyAlignment="1">
      <alignment horizontal="center" vertical="center"/>
    </xf>
    <xf numFmtId="0" fontId="4" fillId="0" borderId="0" xfId="0" applyFont="1" applyFill="1">
      <alignment vertical="center"/>
    </xf>
    <xf numFmtId="0" fontId="4" fillId="0" borderId="0" xfId="0" applyFont="1" applyFill="1" applyAlignment="1">
      <alignment vertical="center"/>
    </xf>
    <xf numFmtId="0" fontId="4" fillId="0" borderId="0" xfId="0" applyFont="1" applyFill="1" applyAlignment="1">
      <alignment horizontal="right" vertical="center"/>
    </xf>
    <xf numFmtId="0" fontId="0" fillId="0" borderId="0" xfId="0" applyNumberFormat="1" applyFill="1">
      <alignment vertical="center"/>
    </xf>
    <xf numFmtId="0" fontId="4" fillId="0" borderId="1" xfId="0" applyNumberFormat="1" applyFont="1" applyFill="1" applyBorder="1" applyAlignment="1">
      <alignment horizontal="left" vertical="center" wrapText="1"/>
    </xf>
    <xf numFmtId="180" fontId="4" fillId="0" borderId="1" xfId="0" applyNumberFormat="1" applyFont="1" applyFill="1" applyBorder="1" applyAlignment="1">
      <alignment horizontal="right" vertical="center" wrapText="1"/>
    </xf>
    <xf numFmtId="0" fontId="12" fillId="0" borderId="0" xfId="111" applyFont="1" applyFill="1" applyAlignment="1">
      <alignment vertical="center"/>
    </xf>
    <xf numFmtId="0" fontId="0" fillId="0" borderId="0" xfId="111" applyFont="1" applyFill="1" applyAlignment="1">
      <alignment vertical="center"/>
    </xf>
    <xf numFmtId="0" fontId="0" fillId="0" borderId="0" xfId="111" applyFill="1" applyAlignment="1">
      <alignment vertical="center"/>
    </xf>
    <xf numFmtId="0" fontId="11" fillId="0" borderId="0" xfId="111" applyFont="1" applyFill="1" applyBorder="1" applyAlignment="1">
      <alignment horizontal="center" vertical="center"/>
    </xf>
    <xf numFmtId="0" fontId="4" fillId="0" borderId="0" xfId="111" applyFont="1" applyFill="1" applyAlignment="1">
      <alignment vertical="center"/>
    </xf>
    <xf numFmtId="0" fontId="4" fillId="0" borderId="0" xfId="111" applyFont="1" applyFill="1" applyAlignment="1">
      <alignment horizontal="right" vertical="center"/>
    </xf>
    <xf numFmtId="0" fontId="12" fillId="0" borderId="1" xfId="111" applyFont="1" applyFill="1" applyBorder="1" applyAlignment="1">
      <alignment horizontal="center" vertical="center" wrapText="1"/>
    </xf>
    <xf numFmtId="0" fontId="12" fillId="0" borderId="1" xfId="66" applyFont="1" applyFill="1" applyBorder="1" applyAlignment="1">
      <alignment horizontal="center" vertical="center" wrapText="1"/>
    </xf>
    <xf numFmtId="0" fontId="0" fillId="0" borderId="1" xfId="66" applyFont="1" applyFill="1" applyBorder="1" applyAlignment="1">
      <alignment vertical="center" wrapText="1"/>
    </xf>
    <xf numFmtId="179" fontId="0" fillId="0" borderId="1" xfId="111" applyNumberFormat="1" applyFill="1" applyBorder="1" applyAlignment="1">
      <alignment horizontal="right" vertical="center" wrapText="1"/>
    </xf>
    <xf numFmtId="0" fontId="0" fillId="0" borderId="1" xfId="67" applyFont="1" applyFill="1" applyBorder="1" applyAlignment="1">
      <alignment vertical="center"/>
    </xf>
    <xf numFmtId="177" fontId="0" fillId="0" borderId="1" xfId="111" applyNumberFormat="1" applyFill="1" applyBorder="1" applyAlignment="1">
      <alignment horizontal="right" vertical="center" wrapText="1"/>
    </xf>
    <xf numFmtId="0" fontId="12" fillId="0" borderId="1" xfId="66" applyFont="1" applyFill="1" applyBorder="1" applyAlignment="1">
      <alignment horizontal="center" vertical="center"/>
    </xf>
    <xf numFmtId="179" fontId="12" fillId="0" borderId="1" xfId="111" applyNumberFormat="1" applyFont="1" applyFill="1" applyBorder="1" applyAlignment="1">
      <alignment horizontal="right" vertical="center" wrapText="1"/>
    </xf>
    <xf numFmtId="0" fontId="12" fillId="0" borderId="1" xfId="111" applyFont="1" applyFill="1" applyBorder="1" applyAlignment="1">
      <alignment horizontal="center" vertical="center"/>
    </xf>
    <xf numFmtId="0" fontId="0" fillId="0" borderId="1" xfId="66" applyFont="1" applyFill="1" applyBorder="1" applyAlignment="1">
      <alignment horizontal="left" vertical="center"/>
    </xf>
    <xf numFmtId="179" fontId="0" fillId="0" borderId="1" xfId="111" applyNumberFormat="1" applyFont="1" applyFill="1" applyBorder="1" applyAlignment="1">
      <alignment horizontal="right" vertical="center" wrapText="1"/>
    </xf>
    <xf numFmtId="0" fontId="0" fillId="0" borderId="1" xfId="111" applyFont="1" applyFill="1" applyBorder="1" applyAlignment="1">
      <alignment vertical="center"/>
    </xf>
    <xf numFmtId="0" fontId="0" fillId="0" borderId="1" xfId="111" applyFill="1" applyBorder="1" applyAlignment="1">
      <alignment vertical="center"/>
    </xf>
    <xf numFmtId="179" fontId="0" fillId="0" borderId="0" xfId="111" applyNumberFormat="1" applyFill="1" applyAlignment="1">
      <alignment vertical="center"/>
    </xf>
    <xf numFmtId="0" fontId="4" fillId="0" borderId="0" xfId="114" applyFont="1" applyFill="1">
      <alignment vertical="center"/>
    </xf>
    <xf numFmtId="0" fontId="0" fillId="0" borderId="0" xfId="114" applyFont="1" applyFill="1">
      <alignment vertical="center"/>
    </xf>
    <xf numFmtId="0" fontId="13" fillId="0" borderId="0" xfId="114" applyFill="1">
      <alignment vertical="center"/>
    </xf>
    <xf numFmtId="0" fontId="11" fillId="0" borderId="0" xfId="56" applyNumberFormat="1" applyFont="1" applyFill="1" applyAlignment="1" applyProtection="1">
      <alignment horizontal="center" vertical="center"/>
    </xf>
    <xf numFmtId="49" fontId="4" fillId="0" borderId="17" xfId="112" applyNumberFormat="1" applyFont="1" applyFill="1" applyBorder="1" applyAlignment="1" applyProtection="1">
      <alignment vertical="center"/>
    </xf>
    <xf numFmtId="183" fontId="4" fillId="0" borderId="0" xfId="56" applyNumberFormat="1" applyFont="1" applyFill="1" applyAlignment="1" applyProtection="1">
      <alignment vertical="center"/>
    </xf>
    <xf numFmtId="183" fontId="4" fillId="0" borderId="17" xfId="56" applyNumberFormat="1" applyFont="1" applyFill="1" applyBorder="1" applyAlignment="1" applyProtection="1">
      <alignment vertical="center"/>
    </xf>
    <xf numFmtId="0" fontId="4" fillId="0" borderId="2" xfId="56" applyNumberFormat="1" applyFont="1" applyFill="1" applyBorder="1" applyAlignment="1" applyProtection="1">
      <alignment horizontal="center" vertical="center"/>
    </xf>
    <xf numFmtId="0" fontId="4" fillId="0" borderId="3" xfId="56" applyNumberFormat="1" applyFont="1" applyFill="1" applyBorder="1" applyAlignment="1" applyProtection="1">
      <alignment horizontal="center" vertical="center"/>
    </xf>
    <xf numFmtId="0" fontId="4" fillId="0" borderId="7" xfId="56" applyNumberFormat="1" applyFont="1" applyFill="1" applyBorder="1" applyAlignment="1" applyProtection="1">
      <alignment horizontal="center" vertical="center"/>
    </xf>
    <xf numFmtId="0" fontId="4" fillId="0" borderId="4" xfId="56" applyNumberFormat="1" applyFont="1" applyFill="1" applyBorder="1" applyAlignment="1" applyProtection="1">
      <alignment horizontal="center" vertical="center"/>
    </xf>
    <xf numFmtId="0" fontId="4" fillId="0" borderId="1" xfId="56" applyNumberFormat="1" applyFont="1" applyFill="1" applyBorder="1" applyAlignment="1" applyProtection="1">
      <alignment horizontal="center" vertical="center" wrapText="1"/>
    </xf>
    <xf numFmtId="0" fontId="4" fillId="0" borderId="1" xfId="56" applyNumberFormat="1" applyFont="1" applyFill="1" applyBorder="1" applyAlignment="1" applyProtection="1">
      <alignment horizontal="center" vertical="center"/>
    </xf>
    <xf numFmtId="184" fontId="4" fillId="0" borderId="1" xfId="56" applyNumberFormat="1" applyFont="1" applyFill="1" applyBorder="1" applyAlignment="1" applyProtection="1">
      <alignment horizontal="center" vertical="center"/>
    </xf>
    <xf numFmtId="185" fontId="4" fillId="0" borderId="1" xfId="56" applyNumberFormat="1" applyFont="1" applyFill="1" applyBorder="1" applyAlignment="1" applyProtection="1">
      <alignment horizontal="center" vertical="center"/>
    </xf>
    <xf numFmtId="0" fontId="4" fillId="0" borderId="9" xfId="56" applyNumberFormat="1" applyFont="1" applyFill="1" applyBorder="1" applyAlignment="1" applyProtection="1">
      <alignment horizontal="center" vertical="center"/>
    </xf>
    <xf numFmtId="0" fontId="4" fillId="0" borderId="1" xfId="56" applyFont="1" applyFill="1" applyBorder="1" applyAlignment="1">
      <alignment horizontal="center" vertical="center"/>
    </xf>
    <xf numFmtId="0" fontId="4" fillId="0" borderId="5" xfId="56" applyNumberFormat="1" applyFont="1" applyFill="1" applyBorder="1" applyAlignment="1" applyProtection="1">
      <alignment horizontal="center" vertical="center"/>
    </xf>
    <xf numFmtId="0" fontId="4" fillId="0" borderId="1" xfId="114" applyFont="1" applyFill="1" applyBorder="1" applyAlignment="1">
      <alignment horizontal="center" vertical="center"/>
    </xf>
    <xf numFmtId="49" fontId="4" fillId="0" borderId="1" xfId="114" applyNumberFormat="1" applyFont="1" applyFill="1" applyBorder="1" applyAlignment="1">
      <alignment horizontal="left" vertical="center"/>
    </xf>
    <xf numFmtId="49" fontId="4" fillId="0" borderId="1" xfId="56" applyNumberFormat="1" applyFont="1" applyFill="1" applyBorder="1" applyAlignment="1">
      <alignment horizontal="left" vertical="center"/>
    </xf>
    <xf numFmtId="49" fontId="4" fillId="0" borderId="1" xfId="56" applyNumberFormat="1" applyFont="1" applyFill="1" applyBorder="1" applyAlignment="1">
      <alignment horizontal="left" vertical="center" wrapText="1"/>
    </xf>
    <xf numFmtId="181" fontId="4" fillId="0" borderId="1" xfId="56" applyNumberFormat="1" applyFont="1" applyFill="1" applyBorder="1" applyAlignment="1">
      <alignment horizontal="right" vertical="center"/>
    </xf>
    <xf numFmtId="0" fontId="0" fillId="0" borderId="0" xfId="56" applyFont="1" applyFill="1" applyAlignment="1"/>
    <xf numFmtId="183" fontId="4" fillId="0" borderId="17" xfId="56" applyNumberFormat="1" applyFont="1" applyFill="1" applyBorder="1" applyAlignment="1" applyProtection="1">
      <alignment horizontal="right" vertical="center"/>
    </xf>
    <xf numFmtId="0" fontId="4" fillId="0" borderId="2" xfId="56" applyFont="1" applyFill="1" applyBorder="1" applyAlignment="1">
      <alignment horizontal="center" vertical="center"/>
    </xf>
    <xf numFmtId="0" fontId="4" fillId="0" borderId="3" xfId="56" applyFont="1" applyFill="1" applyBorder="1" applyAlignment="1">
      <alignment horizontal="center" vertical="center"/>
    </xf>
    <xf numFmtId="0" fontId="4" fillId="0" borderId="7" xfId="56" applyFont="1" applyFill="1" applyBorder="1" applyAlignment="1">
      <alignment horizontal="center" vertical="center"/>
    </xf>
    <xf numFmtId="0" fontId="14" fillId="0" borderId="0" xfId="97" applyFont="1" applyFill="1">
      <alignment vertical="center"/>
    </xf>
    <xf numFmtId="0" fontId="0" fillId="0" borderId="0" xfId="97" applyFont="1" applyFill="1">
      <alignment vertical="center"/>
    </xf>
    <xf numFmtId="0" fontId="0" fillId="0" borderId="0" xfId="97" applyFill="1">
      <alignment vertical="center"/>
    </xf>
    <xf numFmtId="0" fontId="11" fillId="0" borderId="0" xfId="97" applyFont="1" applyFill="1" applyAlignment="1">
      <alignment horizontal="center" vertical="center"/>
    </xf>
    <xf numFmtId="0" fontId="15" fillId="0" borderId="0" xfId="97" applyFont="1" applyFill="1" applyAlignment="1">
      <alignment vertical="center"/>
    </xf>
    <xf numFmtId="0" fontId="4" fillId="0" borderId="0" xfId="97" applyFont="1" applyFill="1" applyAlignment="1">
      <alignment horizontal="right" vertical="center"/>
    </xf>
    <xf numFmtId="0" fontId="12" fillId="0" borderId="1" xfId="97" applyFont="1" applyFill="1" applyBorder="1" applyAlignment="1">
      <alignment horizontal="center" vertical="center"/>
    </xf>
    <xf numFmtId="0" fontId="12" fillId="0" borderId="1" xfId="97" applyFont="1" applyFill="1" applyBorder="1" applyAlignment="1">
      <alignment horizontal="center" vertical="center" wrapText="1"/>
    </xf>
    <xf numFmtId="0" fontId="0" fillId="0" borderId="1" xfId="97" applyFont="1" applyFill="1" applyBorder="1" applyAlignment="1">
      <alignment horizontal="center" vertical="center"/>
    </xf>
    <xf numFmtId="180" fontId="0" fillId="0" borderId="1" xfId="97" applyNumberFormat="1" applyFont="1" applyFill="1" applyBorder="1" applyAlignment="1">
      <alignment horizontal="right" vertical="center"/>
    </xf>
    <xf numFmtId="0" fontId="0" fillId="0" borderId="1" xfId="97" applyFont="1" applyFill="1" applyBorder="1">
      <alignment vertical="center"/>
    </xf>
    <xf numFmtId="0" fontId="0" fillId="0" borderId="0" xfId="0" applyFill="1" applyAlignment="1">
      <alignment vertical="center" wrapText="1"/>
    </xf>
    <xf numFmtId="0" fontId="16" fillId="0" borderId="0" xfId="117" applyFont="1" applyFill="1" applyBorder="1" applyAlignment="1">
      <alignment horizontal="center" vertical="center"/>
    </xf>
    <xf numFmtId="0" fontId="17" fillId="0" borderId="0" xfId="117" applyFill="1">
      <alignment vertical="center"/>
    </xf>
    <xf numFmtId="0" fontId="18" fillId="0" borderId="0" xfId="117" applyFont="1" applyFill="1" applyBorder="1" applyAlignment="1">
      <alignment horizontal="center" vertical="center"/>
    </xf>
    <xf numFmtId="0" fontId="19" fillId="0" borderId="18" xfId="117" applyFont="1" applyFill="1" applyBorder="1" applyAlignment="1">
      <alignment horizontal="center" vertical="center" wrapText="1"/>
    </xf>
    <xf numFmtId="0" fontId="19" fillId="0" borderId="19" xfId="117" applyFont="1" applyFill="1" applyBorder="1" applyAlignment="1">
      <alignment horizontal="center" vertical="center" wrapText="1"/>
    </xf>
    <xf numFmtId="0" fontId="19" fillId="0" borderId="20" xfId="117" applyFont="1" applyFill="1" applyBorder="1" applyAlignment="1">
      <alignment horizontal="center" vertical="center" wrapText="1"/>
    </xf>
    <xf numFmtId="0" fontId="19" fillId="0" borderId="21" xfId="117" applyFont="1" applyFill="1" applyBorder="1" applyAlignment="1">
      <alignment horizontal="center" vertical="center"/>
    </xf>
    <xf numFmtId="0" fontId="19" fillId="0" borderId="22" xfId="117" applyFont="1" applyFill="1" applyBorder="1" applyAlignment="1">
      <alignment horizontal="center" vertical="center"/>
    </xf>
    <xf numFmtId="0" fontId="19" fillId="0" borderId="23" xfId="117" applyFont="1" applyFill="1" applyBorder="1" applyAlignment="1">
      <alignment horizontal="center" vertical="center" wrapText="1"/>
    </xf>
    <xf numFmtId="0" fontId="19" fillId="0" borderId="0" xfId="117" applyFont="1" applyFill="1" applyBorder="1" applyAlignment="1">
      <alignment horizontal="center" vertical="center" wrapText="1"/>
    </xf>
    <xf numFmtId="0" fontId="19" fillId="0" borderId="24" xfId="117" applyFont="1" applyFill="1" applyBorder="1" applyAlignment="1">
      <alignment horizontal="center" vertical="center" wrapText="1"/>
    </xf>
    <xf numFmtId="0" fontId="19" fillId="0" borderId="25" xfId="117" applyFont="1" applyFill="1" applyBorder="1" applyAlignment="1">
      <alignment horizontal="center" vertical="center" wrapText="1"/>
    </xf>
    <xf numFmtId="0" fontId="19" fillId="0" borderId="26" xfId="117" applyFont="1" applyFill="1" applyBorder="1" applyAlignment="1">
      <alignment horizontal="center" vertical="center" wrapText="1"/>
    </xf>
    <xf numFmtId="0" fontId="19" fillId="0" borderId="27" xfId="117" applyFont="1" applyFill="1" applyBorder="1" applyAlignment="1">
      <alignment horizontal="center" vertical="center" wrapText="1"/>
    </xf>
    <xf numFmtId="0" fontId="19" fillId="0" borderId="28" xfId="117" applyFont="1" applyFill="1" applyBorder="1" applyAlignment="1">
      <alignment horizontal="center" vertical="center" wrapText="1"/>
    </xf>
    <xf numFmtId="0" fontId="19" fillId="0" borderId="29" xfId="117" applyFont="1" applyFill="1" applyBorder="1" applyAlignment="1">
      <alignment horizontal="center" vertical="center" wrapText="1"/>
    </xf>
    <xf numFmtId="0" fontId="19" fillId="0" borderId="30" xfId="117" applyFont="1" applyFill="1" applyBorder="1" applyAlignment="1">
      <alignment horizontal="center" vertical="center" wrapText="1"/>
    </xf>
    <xf numFmtId="0" fontId="19" fillId="0" borderId="31" xfId="117" applyFont="1" applyFill="1" applyBorder="1" applyAlignment="1">
      <alignment horizontal="center" vertical="center" wrapText="1"/>
    </xf>
    <xf numFmtId="0" fontId="19" fillId="0" borderId="32" xfId="117" applyFont="1" applyFill="1" applyBorder="1" applyAlignment="1">
      <alignment horizontal="center" vertical="center" wrapText="1"/>
    </xf>
    <xf numFmtId="49" fontId="19" fillId="0" borderId="33" xfId="117" applyNumberFormat="1" applyFont="1" applyFill="1" applyBorder="1" applyAlignment="1">
      <alignment horizontal="left" vertical="center" wrapText="1"/>
    </xf>
    <xf numFmtId="49" fontId="19" fillId="0" borderId="33" xfId="117" applyNumberFormat="1" applyFont="1" applyFill="1" applyBorder="1" applyAlignment="1">
      <alignment horizontal="center" vertical="center" wrapText="1"/>
    </xf>
    <xf numFmtId="180" fontId="19" fillId="0" borderId="33" xfId="117" applyNumberFormat="1" applyFont="1" applyFill="1" applyBorder="1" applyAlignment="1">
      <alignment horizontal="right" vertical="center" wrapText="1"/>
    </xf>
    <xf numFmtId="0" fontId="19" fillId="0" borderId="0" xfId="117" applyFont="1" applyFill="1" applyBorder="1" applyAlignment="1">
      <alignment horizontal="center" vertical="center"/>
    </xf>
    <xf numFmtId="0" fontId="19" fillId="0" borderId="34" xfId="117" applyFont="1" applyFill="1" applyBorder="1" applyAlignment="1">
      <alignment horizontal="center" vertical="center" wrapText="1"/>
    </xf>
    <xf numFmtId="0" fontId="19" fillId="0" borderId="32" xfId="117" applyFont="1" applyFill="1" applyBorder="1" applyAlignment="1">
      <alignment horizontal="center" vertical="center"/>
    </xf>
    <xf numFmtId="0" fontId="19" fillId="0" borderId="35" xfId="117" applyFont="1" applyFill="1" applyBorder="1" applyAlignment="1">
      <alignment horizontal="center" vertical="center"/>
    </xf>
    <xf numFmtId="0" fontId="19" fillId="0" borderId="36" xfId="117" applyFont="1" applyFill="1" applyBorder="1" applyAlignment="1">
      <alignment horizontal="center" vertical="center" wrapText="1"/>
    </xf>
    <xf numFmtId="0" fontId="19" fillId="0" borderId="37" xfId="117" applyFont="1" applyFill="1" applyBorder="1" applyAlignment="1">
      <alignment horizontal="center" vertical="center" wrapText="1"/>
    </xf>
    <xf numFmtId="0" fontId="19" fillId="0" borderId="38" xfId="117" applyFont="1" applyFill="1" applyBorder="1" applyAlignment="1">
      <alignment horizontal="center" vertical="center" wrapText="1"/>
    </xf>
    <xf numFmtId="180" fontId="19" fillId="0" borderId="39" xfId="117" applyNumberFormat="1" applyFont="1" applyFill="1" applyBorder="1" applyAlignment="1">
      <alignment horizontal="right" vertical="center" wrapText="1"/>
    </xf>
    <xf numFmtId="0" fontId="4" fillId="0" borderId="0" xfId="114" applyFont="1" applyFill="1" applyAlignment="1">
      <alignment vertical="center"/>
    </xf>
    <xf numFmtId="0" fontId="13" fillId="0" borderId="0" xfId="115" applyFill="1" applyAlignment="1">
      <alignment vertical="center"/>
    </xf>
    <xf numFmtId="0" fontId="0" fillId="0" borderId="0" xfId="115" applyFont="1" applyFill="1" applyAlignment="1"/>
    <xf numFmtId="0" fontId="4" fillId="0" borderId="0" xfId="115" applyFont="1" applyFill="1" applyAlignment="1"/>
    <xf numFmtId="0" fontId="13" fillId="0" borderId="0" xfId="115" applyFill="1" applyAlignment="1">
      <alignment wrapText="1"/>
    </xf>
    <xf numFmtId="0" fontId="13" fillId="0" borderId="0" xfId="115" applyFill="1" applyAlignment="1"/>
    <xf numFmtId="182" fontId="11" fillId="0" borderId="0" xfId="115" applyNumberFormat="1" applyFont="1" applyFill="1" applyAlignment="1" applyProtection="1">
      <alignment horizontal="center" vertical="center" wrapText="1"/>
    </xf>
    <xf numFmtId="182" fontId="4" fillId="0" borderId="17" xfId="115" applyNumberFormat="1" applyFont="1" applyFill="1" applyBorder="1" applyAlignment="1" applyProtection="1">
      <alignment vertical="center"/>
    </xf>
    <xf numFmtId="182" fontId="4" fillId="0" borderId="0" xfId="115" applyNumberFormat="1" applyFont="1" applyFill="1" applyBorder="1" applyAlignment="1" applyProtection="1">
      <alignment vertical="center" wrapText="1"/>
    </xf>
    <xf numFmtId="182" fontId="15" fillId="0" borderId="0" xfId="115" applyNumberFormat="1" applyFont="1" applyFill="1" applyBorder="1" applyAlignment="1" applyProtection="1">
      <alignment vertical="center" wrapText="1"/>
    </xf>
    <xf numFmtId="182" fontId="4" fillId="0" borderId="2" xfId="115" applyNumberFormat="1" applyFont="1" applyFill="1" applyBorder="1" applyAlignment="1" applyProtection="1">
      <alignment horizontal="center" vertical="center" wrapText="1"/>
    </xf>
    <xf numFmtId="182" fontId="4" fillId="0" borderId="3" xfId="115" applyNumberFormat="1" applyFont="1" applyFill="1" applyBorder="1" applyAlignment="1" applyProtection="1">
      <alignment horizontal="center" vertical="center" wrapText="1"/>
    </xf>
    <xf numFmtId="182" fontId="4" fillId="0" borderId="7" xfId="115" applyNumberFormat="1" applyFont="1" applyFill="1" applyBorder="1" applyAlignment="1" applyProtection="1">
      <alignment horizontal="center" vertical="center" wrapText="1"/>
    </xf>
    <xf numFmtId="182" fontId="4" fillId="0" borderId="1" xfId="115" applyNumberFormat="1" applyFont="1" applyFill="1" applyBorder="1" applyAlignment="1" applyProtection="1">
      <alignment horizontal="centerContinuous" vertical="center"/>
    </xf>
    <xf numFmtId="182" fontId="4" fillId="0" borderId="40" xfId="115" applyNumberFormat="1" applyFont="1" applyFill="1" applyBorder="1" applyAlignment="1" applyProtection="1">
      <alignment horizontal="center" vertical="center" wrapText="1"/>
    </xf>
    <xf numFmtId="182" fontId="4" fillId="0" borderId="10" xfId="115" applyNumberFormat="1" applyFont="1" applyFill="1" applyBorder="1" applyAlignment="1" applyProtection="1">
      <alignment horizontal="center" vertical="center" wrapText="1"/>
    </xf>
    <xf numFmtId="182" fontId="4" fillId="0" borderId="2" xfId="115" applyNumberFormat="1" applyFont="1" applyFill="1" applyBorder="1" applyAlignment="1" applyProtection="1">
      <alignment horizontal="center" vertical="center"/>
    </xf>
    <xf numFmtId="0" fontId="4" fillId="0" borderId="1" xfId="115" applyNumberFormat="1" applyFont="1" applyFill="1" applyBorder="1" applyAlignment="1" applyProtection="1">
      <alignment horizontal="center" vertical="center"/>
    </xf>
    <xf numFmtId="0" fontId="4" fillId="0" borderId="2" xfId="112" applyFont="1" applyFill="1" applyBorder="1" applyAlignment="1">
      <alignment horizontal="center" vertical="center"/>
    </xf>
    <xf numFmtId="0" fontId="4" fillId="0" borderId="7" xfId="112" applyFont="1" applyFill="1" applyBorder="1" applyAlignment="1">
      <alignment horizontal="center" vertical="center"/>
    </xf>
    <xf numFmtId="183" fontId="4" fillId="0" borderId="1" xfId="115" applyNumberFormat="1" applyFont="1" applyFill="1" applyBorder="1" applyAlignment="1" applyProtection="1">
      <alignment horizontal="centerContinuous" vertical="center"/>
    </xf>
    <xf numFmtId="182" fontId="4" fillId="0" borderId="6" xfId="115" applyNumberFormat="1" applyFont="1" applyFill="1" applyBorder="1" applyAlignment="1" applyProtection="1">
      <alignment horizontal="center" vertical="center" wrapText="1"/>
    </xf>
    <xf numFmtId="182" fontId="4" fillId="0" borderId="12" xfId="115" applyNumberFormat="1" applyFont="1" applyFill="1" applyBorder="1" applyAlignment="1" applyProtection="1">
      <alignment horizontal="center" vertical="center" wrapText="1"/>
    </xf>
    <xf numFmtId="182" fontId="4" fillId="0" borderId="40" xfId="115" applyNumberFormat="1" applyFont="1" applyFill="1" applyBorder="1" applyAlignment="1" applyProtection="1">
      <alignment horizontal="center" vertical="center"/>
    </xf>
    <xf numFmtId="0" fontId="4" fillId="0" borderId="4" xfId="112" applyFont="1" applyFill="1" applyBorder="1" applyAlignment="1">
      <alignment horizontal="center" vertical="center" wrapText="1"/>
    </xf>
    <xf numFmtId="183" fontId="4" fillId="0" borderId="2" xfId="115" applyNumberFormat="1" applyFont="1" applyFill="1" applyBorder="1" applyAlignment="1" applyProtection="1">
      <alignment horizontal="center" vertical="center"/>
    </xf>
    <xf numFmtId="182" fontId="4" fillId="0" borderId="11" xfId="115" applyNumberFormat="1" applyFont="1" applyFill="1" applyBorder="1" applyAlignment="1" applyProtection="1">
      <alignment horizontal="center" vertical="center" wrapText="1"/>
    </xf>
    <xf numFmtId="182" fontId="4" fillId="0" borderId="8" xfId="115" applyNumberFormat="1" applyFont="1" applyFill="1" applyBorder="1" applyAlignment="1" applyProtection="1">
      <alignment horizontal="center" vertical="center" wrapText="1"/>
    </xf>
    <xf numFmtId="0" fontId="4" fillId="0" borderId="5" xfId="112" applyFont="1" applyFill="1" applyBorder="1" applyAlignment="1">
      <alignment horizontal="center" vertical="center" wrapText="1"/>
    </xf>
    <xf numFmtId="183" fontId="4" fillId="0" borderId="1" xfId="115" applyNumberFormat="1" applyFont="1" applyFill="1" applyBorder="1" applyAlignment="1" applyProtection="1">
      <alignment horizontal="center" vertical="center" wrapText="1"/>
    </xf>
    <xf numFmtId="176" fontId="4" fillId="0" borderId="2" xfId="112" applyNumberFormat="1" applyFont="1" applyFill="1" applyBorder="1" applyAlignment="1">
      <alignment horizontal="left" vertical="center" wrapText="1"/>
    </xf>
    <xf numFmtId="176" fontId="4" fillId="0" borderId="7" xfId="112" applyNumberFormat="1" applyFont="1" applyFill="1" applyBorder="1" applyAlignment="1">
      <alignment horizontal="left" vertical="center" wrapText="1"/>
    </xf>
    <xf numFmtId="180" fontId="4" fillId="0" borderId="4" xfId="112" applyNumberFormat="1" applyFont="1" applyFill="1" applyBorder="1" applyAlignment="1" applyProtection="1">
      <alignment horizontal="right" vertical="center" wrapText="1"/>
    </xf>
    <xf numFmtId="0" fontId="4" fillId="0" borderId="7" xfId="100" applyFont="1" applyFill="1" applyBorder="1" applyAlignment="1">
      <alignment vertical="center" wrapText="1"/>
    </xf>
    <xf numFmtId="180" fontId="4" fillId="0" borderId="1" xfId="115" applyNumberFormat="1" applyFont="1" applyFill="1" applyBorder="1" applyAlignment="1">
      <alignment horizontal="right" vertical="center" wrapText="1"/>
    </xf>
    <xf numFmtId="180" fontId="4" fillId="0" borderId="1" xfId="112" applyNumberFormat="1" applyFont="1" applyFill="1" applyBorder="1" applyAlignment="1" applyProtection="1">
      <alignment horizontal="right" vertical="center" wrapText="1"/>
    </xf>
    <xf numFmtId="0" fontId="4" fillId="0" borderId="1" xfId="100" applyFont="1" applyFill="1" applyBorder="1" applyAlignment="1">
      <alignment vertical="center" wrapText="1"/>
    </xf>
    <xf numFmtId="180" fontId="4" fillId="0" borderId="9" xfId="112" applyNumberFormat="1" applyFont="1" applyFill="1" applyBorder="1" applyAlignment="1" applyProtection="1">
      <alignment horizontal="right" vertical="center" wrapText="1"/>
    </xf>
    <xf numFmtId="180" fontId="4" fillId="0" borderId="5" xfId="112" applyNumberFormat="1" applyFont="1" applyFill="1" applyBorder="1" applyAlignment="1" applyProtection="1">
      <alignment horizontal="right" vertical="center" wrapText="1"/>
    </xf>
    <xf numFmtId="176" fontId="4" fillId="0" borderId="3" xfId="112" applyNumberFormat="1" applyFont="1" applyFill="1" applyBorder="1" applyAlignment="1">
      <alignment horizontal="left" vertical="center" wrapText="1"/>
    </xf>
    <xf numFmtId="0" fontId="4" fillId="0" borderId="2" xfId="112" applyFont="1" applyFill="1" applyBorder="1" applyAlignment="1">
      <alignment horizontal="left" vertical="center" wrapText="1"/>
    </xf>
    <xf numFmtId="0" fontId="4" fillId="0" borderId="7" xfId="112" applyFont="1" applyFill="1" applyBorder="1" applyAlignment="1">
      <alignment horizontal="left" vertical="center" wrapText="1"/>
    </xf>
    <xf numFmtId="0" fontId="4" fillId="0" borderId="1" xfId="116" applyFont="1" applyFill="1" applyBorder="1" applyAlignment="1">
      <alignment vertical="center" wrapText="1"/>
    </xf>
    <xf numFmtId="180" fontId="4" fillId="0" borderId="1" xfId="116" applyNumberFormat="1" applyFont="1" applyFill="1" applyBorder="1" applyAlignment="1">
      <alignment vertical="center"/>
    </xf>
    <xf numFmtId="0" fontId="4" fillId="0" borderId="2" xfId="116" applyFont="1" applyFill="1" applyBorder="1" applyAlignment="1">
      <alignment vertical="center" wrapText="1"/>
    </xf>
    <xf numFmtId="0" fontId="4" fillId="0" borderId="7" xfId="116" applyFont="1" applyFill="1" applyBorder="1" applyAlignment="1">
      <alignment vertical="center" wrapText="1"/>
    </xf>
    <xf numFmtId="181" fontId="4" fillId="0" borderId="1" xfId="115" applyNumberFormat="1" applyFont="1" applyFill="1" applyBorder="1" applyAlignment="1">
      <alignment horizontal="right" vertical="center" wrapText="1"/>
    </xf>
    <xf numFmtId="0" fontId="4" fillId="0" borderId="2" xfId="116" applyFont="1" applyFill="1" applyBorder="1" applyAlignment="1">
      <alignment horizontal="center" vertical="center" wrapText="1"/>
    </xf>
    <xf numFmtId="0" fontId="4" fillId="0" borderId="7" xfId="116" applyFont="1" applyFill="1" applyBorder="1" applyAlignment="1">
      <alignment horizontal="center" vertical="center" wrapText="1"/>
    </xf>
    <xf numFmtId="0" fontId="4" fillId="0" borderId="1" xfId="115" applyFont="1" applyFill="1" applyBorder="1" applyAlignment="1">
      <alignment horizontal="left" vertical="center" wrapText="1"/>
    </xf>
    <xf numFmtId="0" fontId="4" fillId="0" borderId="2" xfId="115" applyFont="1" applyFill="1" applyBorder="1" applyAlignment="1">
      <alignment horizontal="left" vertical="center" wrapText="1"/>
    </xf>
    <xf numFmtId="0" fontId="4" fillId="0" borderId="7" xfId="115" applyFont="1" applyFill="1" applyBorder="1" applyAlignment="1">
      <alignment horizontal="left" vertical="center" wrapText="1"/>
    </xf>
    <xf numFmtId="0" fontId="4" fillId="0" borderId="2" xfId="112" applyFont="1" applyFill="1" applyBorder="1" applyAlignment="1">
      <alignment horizontal="center" vertical="center" wrapText="1"/>
    </xf>
    <xf numFmtId="0" fontId="4" fillId="0" borderId="7" xfId="112" applyFont="1" applyFill="1" applyBorder="1" applyAlignment="1">
      <alignment horizontal="center" vertical="center" wrapText="1"/>
    </xf>
    <xf numFmtId="181" fontId="4" fillId="0" borderId="4" xfId="112" applyNumberFormat="1" applyFont="1" applyFill="1" applyBorder="1" applyAlignment="1" applyProtection="1">
      <alignment horizontal="right" vertical="center" wrapText="1"/>
    </xf>
    <xf numFmtId="0" fontId="4" fillId="0" borderId="2" xfId="112" applyFont="1" applyFill="1" applyBorder="1" applyAlignment="1">
      <alignment vertical="center" wrapText="1"/>
    </xf>
    <xf numFmtId="0" fontId="4" fillId="0" borderId="7" xfId="112" applyFont="1" applyFill="1" applyBorder="1" applyAlignment="1">
      <alignment vertical="center" wrapText="1"/>
    </xf>
    <xf numFmtId="181" fontId="4" fillId="0" borderId="1" xfId="112" applyNumberFormat="1" applyFont="1" applyFill="1" applyBorder="1" applyAlignment="1" applyProtection="1">
      <alignment horizontal="right" vertical="center" wrapText="1"/>
    </xf>
    <xf numFmtId="181" fontId="4" fillId="0" borderId="5" xfId="112" applyNumberFormat="1" applyFont="1" applyFill="1" applyBorder="1" applyAlignment="1" applyProtection="1">
      <alignment horizontal="right" vertical="center" wrapText="1"/>
    </xf>
    <xf numFmtId="0" fontId="4" fillId="0" borderId="1" xfId="100" applyFont="1" applyFill="1" applyBorder="1" applyAlignment="1">
      <alignment horizontal="center" vertical="center" wrapText="1"/>
    </xf>
    <xf numFmtId="0" fontId="0" fillId="0" borderId="0" xfId="115" applyFont="1" applyFill="1" applyAlignment="1">
      <alignment wrapText="1"/>
    </xf>
    <xf numFmtId="0" fontId="0" fillId="0" borderId="0" xfId="116" applyFill="1">
      <alignment vertical="center"/>
    </xf>
    <xf numFmtId="0" fontId="0" fillId="0" borderId="0" xfId="116" applyFill="1" applyAlignment="1">
      <alignment vertical="center"/>
    </xf>
    <xf numFmtId="182" fontId="4" fillId="0" borderId="0" xfId="115" applyNumberFormat="1" applyFont="1" applyFill="1" applyAlignment="1" applyProtection="1">
      <alignment horizontal="right" vertical="center" wrapText="1"/>
    </xf>
    <xf numFmtId="0" fontId="4" fillId="0" borderId="1" xfId="115" applyFont="1" applyFill="1" applyBorder="1" applyAlignment="1">
      <alignment horizontal="centerContinuous"/>
    </xf>
    <xf numFmtId="0" fontId="4" fillId="0" borderId="1" xfId="115" applyFont="1" applyFill="1" applyBorder="1" applyAlignment="1">
      <alignment horizontal="centerContinuous" vertical="center"/>
    </xf>
    <xf numFmtId="183" fontId="4" fillId="0" borderId="3" xfId="115" applyNumberFormat="1" applyFont="1" applyFill="1" applyBorder="1" applyAlignment="1" applyProtection="1">
      <alignment horizontal="center" vertical="center"/>
    </xf>
    <xf numFmtId="49" fontId="4" fillId="0" borderId="1" xfId="115" applyNumberFormat="1" applyFont="1" applyFill="1" applyBorder="1" applyAlignment="1">
      <alignment horizontal="center" vertical="center" wrapText="1"/>
    </xf>
    <xf numFmtId="49" fontId="4" fillId="0" borderId="4" xfId="115" applyNumberFormat="1" applyFont="1" applyFill="1" applyBorder="1" applyAlignment="1">
      <alignment horizontal="center" vertical="center" wrapText="1"/>
    </xf>
    <xf numFmtId="0" fontId="4" fillId="0" borderId="1" xfId="115" applyFont="1" applyFill="1" applyBorder="1" applyAlignment="1">
      <alignment horizontal="center" vertical="center" wrapText="1"/>
    </xf>
    <xf numFmtId="49" fontId="4" fillId="0" borderId="1" xfId="115" applyNumberFormat="1" applyFont="1" applyFill="1" applyBorder="1" applyAlignment="1">
      <alignment horizontal="center" vertical="center"/>
    </xf>
    <xf numFmtId="49" fontId="4" fillId="0" borderId="5" xfId="115" applyNumberFormat="1" applyFont="1" applyFill="1" applyBorder="1" applyAlignment="1">
      <alignment horizontal="center" vertical="center" wrapText="1"/>
    </xf>
    <xf numFmtId="0" fontId="4" fillId="0" borderId="1" xfId="115" applyFont="1" applyFill="1" applyBorder="1" applyAlignment="1"/>
    <xf numFmtId="181" fontId="4" fillId="0" borderId="1" xfId="115" applyNumberFormat="1" applyFont="1" applyFill="1" applyBorder="1" applyAlignment="1">
      <alignment horizontal="right" vertical="center"/>
    </xf>
    <xf numFmtId="0" fontId="4" fillId="0" borderId="0" xfId="116" applyFont="1" applyFill="1">
      <alignment vertical="center"/>
    </xf>
    <xf numFmtId="180" fontId="4" fillId="0" borderId="1" xfId="115" applyNumberFormat="1" applyFont="1" applyFill="1" applyBorder="1" applyAlignment="1" applyProtection="1">
      <alignment horizontal="right" vertical="center" wrapText="1"/>
    </xf>
    <xf numFmtId="181" fontId="4" fillId="0" borderId="1" xfId="115" applyNumberFormat="1" applyFont="1" applyFill="1" applyBorder="1" applyAlignment="1" applyProtection="1">
      <alignment horizontal="right" vertical="center" wrapText="1"/>
    </xf>
    <xf numFmtId="0" fontId="13" fillId="0" borderId="0" xfId="113" applyFill="1" applyAlignment="1"/>
    <xf numFmtId="0" fontId="11" fillId="0" borderId="0" xfId="113" applyNumberFormat="1" applyFont="1" applyFill="1" applyAlignment="1" applyProtection="1">
      <alignment horizontal="center" vertical="center"/>
    </xf>
    <xf numFmtId="0" fontId="4" fillId="0" borderId="17" xfId="113" applyFont="1" applyFill="1" applyBorder="1" applyAlignment="1">
      <alignment vertical="center"/>
    </xf>
    <xf numFmtId="0" fontId="4" fillId="0" borderId="0" xfId="113" applyFont="1" applyFill="1" applyAlignment="1">
      <alignment vertical="center"/>
    </xf>
    <xf numFmtId="0" fontId="4" fillId="0" borderId="1" xfId="113" applyFont="1" applyFill="1" applyBorder="1" applyAlignment="1">
      <alignment horizontal="center" vertical="center"/>
    </xf>
    <xf numFmtId="0" fontId="4" fillId="0" borderId="1" xfId="113" applyNumberFormat="1" applyFont="1" applyFill="1" applyBorder="1" applyAlignment="1" applyProtection="1">
      <alignment horizontal="center" vertical="center" wrapText="1"/>
    </xf>
    <xf numFmtId="49" fontId="13" fillId="0" borderId="1" xfId="113" applyNumberFormat="1" applyFont="1" applyFill="1" applyBorder="1" applyAlignment="1">
      <alignment horizontal="center" vertical="center" wrapText="1"/>
    </xf>
    <xf numFmtId="49" fontId="13" fillId="0" borderId="2" xfId="113" applyNumberFormat="1" applyFont="1" applyFill="1" applyBorder="1" applyAlignment="1">
      <alignment horizontal="center" vertical="center" wrapText="1"/>
    </xf>
    <xf numFmtId="49" fontId="13" fillId="0" borderId="3" xfId="113" applyNumberFormat="1" applyFont="1" applyFill="1" applyBorder="1" applyAlignment="1">
      <alignment horizontal="center" vertical="center" wrapText="1"/>
    </xf>
    <xf numFmtId="49" fontId="13" fillId="0" borderId="2" xfId="113" applyNumberFormat="1" applyFill="1" applyBorder="1" applyAlignment="1">
      <alignment horizontal="center" vertical="center" wrapText="1"/>
    </xf>
    <xf numFmtId="49" fontId="13" fillId="0" borderId="3" xfId="113" applyNumberFormat="1" applyFill="1" applyBorder="1" applyAlignment="1">
      <alignment horizontal="center" vertical="center" wrapText="1"/>
    </xf>
    <xf numFmtId="0" fontId="4" fillId="0" borderId="1" xfId="113" applyNumberFormat="1" applyFont="1" applyFill="1" applyBorder="1" applyAlignment="1" applyProtection="1">
      <alignment horizontal="center" vertical="center"/>
    </xf>
    <xf numFmtId="49" fontId="13" fillId="0" borderId="4" xfId="113" applyNumberFormat="1" applyFill="1" applyBorder="1" applyAlignment="1">
      <alignment horizontal="center" vertical="center" wrapText="1"/>
    </xf>
    <xf numFmtId="49" fontId="13" fillId="0" borderId="5" xfId="113" applyNumberFormat="1" applyFont="1" applyFill="1" applyBorder="1" applyAlignment="1">
      <alignment horizontal="center" vertical="center" wrapText="1"/>
    </xf>
    <xf numFmtId="49" fontId="13" fillId="0" borderId="5" xfId="113" applyNumberFormat="1" applyFill="1" applyBorder="1" applyAlignment="1">
      <alignment horizontal="center" vertical="center" wrapText="1"/>
    </xf>
    <xf numFmtId="0" fontId="4" fillId="0" borderId="4" xfId="113" applyFont="1" applyFill="1" applyBorder="1" applyAlignment="1">
      <alignment horizontal="center" vertical="center"/>
    </xf>
    <xf numFmtId="49" fontId="4" fillId="0" borderId="1" xfId="113" applyNumberFormat="1" applyFont="1" applyFill="1" applyBorder="1" applyAlignment="1" applyProtection="1">
      <alignment horizontal="left" vertical="center"/>
    </xf>
    <xf numFmtId="49" fontId="4" fillId="0" borderId="2" xfId="113" applyNumberFormat="1" applyFont="1" applyFill="1" applyBorder="1" applyAlignment="1" applyProtection="1">
      <alignment horizontal="left" vertical="center" wrapText="1"/>
    </xf>
    <xf numFmtId="181" fontId="4" fillId="0" borderId="2" xfId="113" applyNumberFormat="1" applyFont="1" applyFill="1" applyBorder="1" applyAlignment="1" applyProtection="1">
      <alignment horizontal="right" vertical="center" wrapText="1"/>
    </xf>
    <xf numFmtId="181" fontId="4" fillId="0" borderId="1" xfId="113" applyNumberFormat="1" applyFont="1" applyFill="1" applyBorder="1" applyAlignment="1" applyProtection="1">
      <alignment horizontal="right" vertical="center" wrapText="1"/>
    </xf>
    <xf numFmtId="49" fontId="13" fillId="0" borderId="7" xfId="113" applyNumberFormat="1" applyFill="1" applyBorder="1" applyAlignment="1">
      <alignment horizontal="center" vertical="center" wrapText="1"/>
    </xf>
    <xf numFmtId="49" fontId="13" fillId="0" borderId="7" xfId="113" applyNumberFormat="1" applyFont="1" applyFill="1" applyBorder="1" applyAlignment="1">
      <alignment horizontal="center" vertical="center" wrapText="1"/>
    </xf>
    <xf numFmtId="49" fontId="13" fillId="0" borderId="1" xfId="113" applyNumberFormat="1" applyFill="1" applyBorder="1" applyAlignment="1">
      <alignment horizontal="center" vertical="center" wrapText="1"/>
    </xf>
    <xf numFmtId="0" fontId="13" fillId="0" borderId="1" xfId="113" applyFill="1" applyBorder="1" applyAlignment="1"/>
    <xf numFmtId="0" fontId="13" fillId="0" borderId="0" xfId="113" applyFill="1" applyAlignment="1">
      <alignment horizontal="right" vertical="center"/>
    </xf>
    <xf numFmtId="49" fontId="13" fillId="0" borderId="4" xfId="113" applyNumberFormat="1" applyFont="1" applyFill="1" applyBorder="1" applyAlignment="1">
      <alignment horizontal="center" vertical="center" wrapText="1"/>
    </xf>
    <xf numFmtId="49" fontId="13" fillId="0" borderId="9" xfId="113" applyNumberFormat="1" applyFont="1" applyFill="1" applyBorder="1" applyAlignment="1">
      <alignment horizontal="center" vertical="center" wrapText="1"/>
    </xf>
    <xf numFmtId="181" fontId="13" fillId="0" borderId="2" xfId="113" applyNumberFormat="1" applyFont="1" applyFill="1" applyBorder="1" applyAlignment="1" applyProtection="1">
      <alignment horizontal="right" vertical="center" wrapText="1"/>
    </xf>
    <xf numFmtId="181" fontId="13" fillId="0" borderId="1" xfId="113" applyNumberFormat="1" applyFont="1" applyFill="1" applyBorder="1" applyAlignment="1" applyProtection="1">
      <alignment horizontal="right" vertical="center" wrapText="1"/>
    </xf>
    <xf numFmtId="0" fontId="13" fillId="0" borderId="0" xfId="112" applyFill="1" applyAlignment="1"/>
    <xf numFmtId="0" fontId="11" fillId="0" borderId="0" xfId="112" applyFont="1" applyFill="1" applyAlignment="1">
      <alignment horizontal="center" vertical="center"/>
    </xf>
    <xf numFmtId="49" fontId="4" fillId="0" borderId="0" xfId="112" applyNumberFormat="1" applyFont="1" applyFill="1" applyBorder="1" applyAlignment="1" applyProtection="1">
      <alignment vertical="center"/>
    </xf>
    <xf numFmtId="49" fontId="4" fillId="0" borderId="0" xfId="112" applyNumberFormat="1" applyFont="1" applyFill="1" applyBorder="1" applyAlignment="1" applyProtection="1">
      <alignment horizontal="left" vertical="center"/>
    </xf>
    <xf numFmtId="49" fontId="4" fillId="0" borderId="17" xfId="112" applyNumberFormat="1" applyFont="1" applyFill="1" applyBorder="1" applyAlignment="1" applyProtection="1">
      <alignment horizontal="left" vertical="center"/>
    </xf>
    <xf numFmtId="0" fontId="4" fillId="0" borderId="0" xfId="112" applyFont="1" applyFill="1" applyAlignment="1">
      <alignment horizontal="right" vertical="center"/>
    </xf>
    <xf numFmtId="0" fontId="4" fillId="0" borderId="0" xfId="112" applyFont="1" applyFill="1" applyAlignment="1"/>
    <xf numFmtId="49" fontId="20" fillId="0" borderId="1" xfId="112" applyNumberFormat="1" applyFont="1" applyFill="1" applyBorder="1" applyAlignment="1" applyProtection="1">
      <alignment horizontal="center" vertical="center"/>
    </xf>
    <xf numFmtId="49" fontId="20" fillId="0" borderId="7" xfId="112" applyNumberFormat="1" applyFont="1" applyFill="1" applyBorder="1" applyAlignment="1" applyProtection="1">
      <alignment horizontal="center" vertical="center"/>
    </xf>
    <xf numFmtId="0" fontId="20" fillId="0" borderId="9" xfId="112" applyFont="1" applyFill="1" applyBorder="1" applyAlignment="1">
      <alignment horizontal="center" vertical="center"/>
    </xf>
    <xf numFmtId="0" fontId="20" fillId="0" borderId="4" xfId="112" applyFont="1" applyFill="1" applyBorder="1" applyAlignment="1">
      <alignment horizontal="center" vertical="center"/>
    </xf>
    <xf numFmtId="0" fontId="20" fillId="0" borderId="2" xfId="112" applyFont="1" applyFill="1" applyBorder="1" applyAlignment="1">
      <alignment horizontal="center" vertical="center"/>
    </xf>
    <xf numFmtId="0" fontId="20" fillId="0" borderId="7" xfId="112" applyFont="1" applyFill="1" applyBorder="1" applyAlignment="1">
      <alignment horizontal="center" vertical="center"/>
    </xf>
    <xf numFmtId="0" fontId="20" fillId="0" borderId="1" xfId="112" applyFont="1" applyFill="1" applyBorder="1" applyAlignment="1">
      <alignment horizontal="center" vertical="center"/>
    </xf>
    <xf numFmtId="0" fontId="20" fillId="0" borderId="4" xfId="112" applyFont="1" applyFill="1" applyBorder="1" applyAlignment="1">
      <alignment horizontal="center" vertical="center" wrapText="1"/>
    </xf>
    <xf numFmtId="0" fontId="20" fillId="0" borderId="5" xfId="112" applyFont="1" applyFill="1" applyBorder="1" applyAlignment="1">
      <alignment horizontal="center" vertical="center"/>
    </xf>
    <xf numFmtId="0" fontId="20" fillId="0" borderId="5" xfId="112" applyFont="1" applyFill="1" applyBorder="1" applyAlignment="1">
      <alignment horizontal="center" vertical="center" wrapText="1"/>
    </xf>
    <xf numFmtId="0" fontId="20" fillId="0" borderId="8" xfId="112" applyFont="1" applyFill="1" applyBorder="1" applyAlignment="1">
      <alignment horizontal="center" vertical="center"/>
    </xf>
    <xf numFmtId="178" fontId="4" fillId="0" borderId="4" xfId="112" applyNumberFormat="1" applyFont="1" applyFill="1" applyBorder="1" applyAlignment="1" applyProtection="1">
      <alignment horizontal="right" vertical="center" wrapText="1"/>
    </xf>
    <xf numFmtId="176" fontId="4" fillId="0" borderId="3" xfId="112" applyNumberFormat="1" applyFont="1" applyFill="1" applyBorder="1" applyAlignment="1">
      <alignment horizontal="left" vertical="center"/>
    </xf>
    <xf numFmtId="181" fontId="4" fillId="0" borderId="8" xfId="112" applyNumberFormat="1" applyFont="1" applyFill="1" applyBorder="1" applyAlignment="1" applyProtection="1">
      <alignment horizontal="right" vertical="center" wrapText="1"/>
    </xf>
    <xf numFmtId="178" fontId="4" fillId="0" borderId="8" xfId="112" applyNumberFormat="1" applyFont="1" applyFill="1" applyBorder="1" applyAlignment="1" applyProtection="1">
      <alignment horizontal="right" vertical="center" wrapText="1"/>
    </xf>
    <xf numFmtId="178" fontId="4" fillId="0" borderId="1" xfId="112" applyNumberFormat="1" applyFont="1" applyFill="1" applyBorder="1" applyAlignment="1" applyProtection="1">
      <alignment horizontal="right" vertical="center" wrapText="1"/>
    </xf>
    <xf numFmtId="178" fontId="4" fillId="0" borderId="9" xfId="112" applyNumberFormat="1" applyFont="1" applyFill="1" applyBorder="1" applyAlignment="1" applyProtection="1">
      <alignment horizontal="right" vertical="center" wrapText="1"/>
    </xf>
    <xf numFmtId="176" fontId="4" fillId="0" borderId="3" xfId="112" applyNumberFormat="1" applyFont="1" applyFill="1" applyBorder="1" applyAlignment="1" applyProtection="1">
      <alignment horizontal="left" vertical="center"/>
    </xf>
    <xf numFmtId="176" fontId="4" fillId="0" borderId="1" xfId="112" applyNumberFormat="1" applyFont="1" applyFill="1" applyBorder="1" applyAlignment="1">
      <alignment horizontal="left" vertical="center" wrapText="1"/>
    </xf>
    <xf numFmtId="176" fontId="4" fillId="0" borderId="1" xfId="112" applyNumberFormat="1" applyFont="1" applyFill="1" applyBorder="1" applyAlignment="1">
      <alignment horizontal="left" vertical="center"/>
    </xf>
    <xf numFmtId="176" fontId="4" fillId="0" borderId="1" xfId="112" applyNumberFormat="1" applyFont="1" applyFill="1" applyBorder="1" applyAlignment="1" applyProtection="1">
      <alignment horizontal="left" vertical="center"/>
    </xf>
    <xf numFmtId="178" fontId="4" fillId="0" borderId="1" xfId="112" applyNumberFormat="1" applyFont="1" applyFill="1" applyBorder="1" applyAlignment="1">
      <alignment horizontal="right" vertical="center"/>
    </xf>
    <xf numFmtId="180" fontId="4" fillId="0" borderId="1" xfId="112" applyNumberFormat="1" applyFont="1" applyFill="1" applyBorder="1" applyAlignment="1"/>
    <xf numFmtId="178" fontId="4" fillId="0" borderId="8" xfId="112" applyNumberFormat="1" applyFont="1" applyFill="1" applyBorder="1" applyAlignment="1">
      <alignment horizontal="right" vertical="center"/>
    </xf>
    <xf numFmtId="0" fontId="4" fillId="0" borderId="1" xfId="112" applyFont="1" applyFill="1" applyBorder="1" applyAlignment="1">
      <alignment vertical="center" wrapText="1"/>
    </xf>
    <xf numFmtId="0" fontId="4" fillId="0" borderId="1" xfId="112" applyFont="1" applyFill="1" applyBorder="1" applyAlignment="1"/>
    <xf numFmtId="178" fontId="4" fillId="0" borderId="1" xfId="112" applyNumberFormat="1" applyFont="1" applyFill="1" applyBorder="1" applyAlignment="1" applyProtection="1">
      <alignment horizontal="right" vertical="center"/>
    </xf>
    <xf numFmtId="180" fontId="4" fillId="0" borderId="1" xfId="112" applyNumberFormat="1" applyFont="1" applyFill="1" applyBorder="1" applyAlignment="1" applyProtection="1">
      <alignment horizontal="right" vertical="center"/>
    </xf>
    <xf numFmtId="0" fontId="4" fillId="0" borderId="1" xfId="112" applyFont="1" applyFill="1" applyBorder="1" applyAlignment="1">
      <alignment horizontal="left" vertical="center"/>
    </xf>
    <xf numFmtId="0" fontId="4" fillId="0" borderId="1" xfId="112" applyFont="1" applyFill="1" applyBorder="1" applyAlignment="1">
      <alignment horizontal="center" vertical="center" wrapText="1"/>
    </xf>
    <xf numFmtId="0" fontId="4" fillId="0" borderId="1" xfId="112" applyFont="1" applyFill="1" applyBorder="1" applyAlignment="1">
      <alignment horizontal="center" vertical="center"/>
    </xf>
    <xf numFmtId="0" fontId="4" fillId="0" borderId="1" xfId="0" applyFont="1" applyFill="1" applyBorder="1">
      <alignment vertical="center"/>
    </xf>
    <xf numFmtId="0" fontId="4" fillId="0" borderId="1" xfId="112" applyFont="1" applyFill="1" applyBorder="1" applyAlignment="1">
      <alignment vertical="center"/>
    </xf>
    <xf numFmtId="178" fontId="4" fillId="0" borderId="1" xfId="0" applyNumberFormat="1" applyFont="1" applyFill="1" applyBorder="1" applyAlignment="1">
      <alignment horizontal="right" vertical="center"/>
    </xf>
    <xf numFmtId="0" fontId="4" fillId="0" borderId="3" xfId="112" applyFont="1" applyFill="1" applyBorder="1" applyAlignment="1">
      <alignment vertical="center"/>
    </xf>
    <xf numFmtId="178" fontId="4" fillId="0" borderId="5" xfId="112" applyNumberFormat="1" applyFont="1" applyFill="1" applyBorder="1" applyAlignment="1" applyProtection="1">
      <alignment horizontal="right" vertical="center" wrapText="1"/>
    </xf>
    <xf numFmtId="0" fontId="4" fillId="0" borderId="8" xfId="0" applyFont="1" applyFill="1" applyBorder="1">
      <alignment vertical="center"/>
    </xf>
    <xf numFmtId="0" fontId="4" fillId="0" borderId="3" xfId="112" applyFont="1" applyFill="1" applyBorder="1" applyAlignment="1">
      <alignment horizontal="center" vertical="center"/>
    </xf>
    <xf numFmtId="0" fontId="4" fillId="0" borderId="8" xfId="112" applyFont="1" applyFill="1" applyBorder="1" applyAlignment="1"/>
  </cellXfs>
  <cellStyles count="127">
    <cellStyle name="常规" xfId="0" builtinId="0"/>
    <cellStyle name="货币[0]" xfId="1" builtinId="7"/>
    <cellStyle name="20% - 着色 2 2 2" xfId="2"/>
    <cellStyle name="20% - 强调文字颜色 3" xfId="3" builtinId="38"/>
    <cellStyle name="输入" xfId="4" builtinId="20"/>
    <cellStyle name="货币" xfId="5" builtinId="4"/>
    <cellStyle name="20% - 着色 3 3" xfId="6"/>
    <cellStyle name="着色 2 2" xfId="7"/>
    <cellStyle name="20% - 着色 6 2" xfId="8"/>
    <cellStyle name="20% - 着色 4 2 2" xfId="9"/>
    <cellStyle name="千位分隔[0]" xfId="10" builtinId="6"/>
    <cellStyle name="40% - 强调文字颜色 3" xfId="11" builtinId="39"/>
    <cellStyle name="差" xfId="12" builtinId="27"/>
    <cellStyle name="千位分隔" xfId="13" builtinId="3"/>
    <cellStyle name="60% - 强调文字颜色 3" xfId="14" builtinId="40"/>
    <cellStyle name="超链接" xfId="15" builtinId="8"/>
    <cellStyle name="百分比" xfId="16" builtinId="5"/>
    <cellStyle name="20% - 着色 6 3" xfId="17"/>
    <cellStyle name="已访问的超链接" xfId="18" builtinId="9"/>
    <cellStyle name="注释" xfId="19" builtinId="10"/>
    <cellStyle name="20% - 着色 5 2 2" xfId="20"/>
    <cellStyle name="60% - 强调文字颜色 2" xfId="21" builtinId="36"/>
    <cellStyle name="标题 4" xfId="22" builtinId="19"/>
    <cellStyle name="警告文本" xfId="23" builtinId="11"/>
    <cellStyle name="标题" xfId="24" builtinId="15"/>
    <cellStyle name="解释性文本" xfId="25" builtinId="53"/>
    <cellStyle name="标题 1" xfId="26" builtinId="16"/>
    <cellStyle name="标题 2" xfId="27" builtinId="17"/>
    <cellStyle name="60% - 强调文字颜色 1" xfId="28" builtinId="32"/>
    <cellStyle name="40% - 着色 3 3" xfId="29"/>
    <cellStyle name="标题 3" xfId="30" builtinId="18"/>
    <cellStyle name="差_64242C78E6F6009AE0530A08AF09009A" xfId="31"/>
    <cellStyle name="60% - 强调文字颜色 4" xfId="32" builtinId="44"/>
    <cellStyle name="输出" xfId="33" builtinId="21"/>
    <cellStyle name="计算" xfId="34" builtinId="22"/>
    <cellStyle name="检查单元格" xfId="35" builtinId="23"/>
    <cellStyle name="20% - 着色 1 2" xfId="36"/>
    <cellStyle name="链接单元格" xfId="37" builtinId="24"/>
    <cellStyle name="40% - 着色 5 2" xfId="38"/>
    <cellStyle name="20% - 强调文字颜色 6" xfId="39" builtinId="50"/>
    <cellStyle name="强调文字颜色 2" xfId="40" builtinId="33"/>
    <cellStyle name="汇总" xfId="41" builtinId="25"/>
    <cellStyle name="好" xfId="42" builtinId="26"/>
    <cellStyle name="适中" xfId="43" builtinId="28"/>
    <cellStyle name="20% - 强调文字颜色 5" xfId="44" builtinId="46"/>
    <cellStyle name="强调文字颜色 1" xfId="45" builtinId="29"/>
    <cellStyle name="差_64242C78E6FB009AE0530A08AF09009A" xfId="46"/>
    <cellStyle name="20% - 着色 2 2" xfId="47"/>
    <cellStyle name="20% - 强调文字颜色 1" xfId="48" builtinId="30"/>
    <cellStyle name="40% - 强调文字颜色 1" xfId="49" builtinId="31"/>
    <cellStyle name="20% - 着色 2 3" xfId="50"/>
    <cellStyle name="20% - 强调文字颜色 2" xfId="51" builtinId="34"/>
    <cellStyle name="40% - 强调文字颜色 2" xfId="52" builtinId="35"/>
    <cellStyle name="强调文字颜色 3" xfId="53" builtinId="37"/>
    <cellStyle name="强调文字颜色 4" xfId="54" builtinId="41"/>
    <cellStyle name="20% - 强调文字颜色 4" xfId="55" builtinId="42"/>
    <cellStyle name="常规_新报表页" xfId="56"/>
    <cellStyle name="40% - 强调文字颜色 4" xfId="57" builtinId="43"/>
    <cellStyle name="强调文字颜色 5" xfId="58" builtinId="45"/>
    <cellStyle name="40% - 强调文字颜色 5" xfId="59" builtinId="47"/>
    <cellStyle name="60% - 强调文字颜色 5" xfId="60" builtinId="48"/>
    <cellStyle name="60% - 着色 6 2" xfId="61"/>
    <cellStyle name="强调文字颜色 6" xfId="62" builtinId="49"/>
    <cellStyle name="着色 5 2" xfId="63"/>
    <cellStyle name="40% - 强调文字颜色 6" xfId="64" builtinId="51"/>
    <cellStyle name="60% - 强调文字颜色 6" xfId="65" builtinId="52"/>
    <cellStyle name="常规_2012年国有资本经营预算收支总表" xfId="66"/>
    <cellStyle name="常规 11" xfId="67"/>
    <cellStyle name="20% - 着色 3 2" xfId="68"/>
    <cellStyle name="20% - 着色 1 2 2" xfId="69"/>
    <cellStyle name="20% - 着色 1 3" xfId="70"/>
    <cellStyle name="20% - 着色 4 3" xfId="71"/>
    <cellStyle name="20% - 着色 3 2 2" xfId="72"/>
    <cellStyle name="20% - 着色 4 2" xfId="73"/>
    <cellStyle name="着色 1 2" xfId="74"/>
    <cellStyle name="20% - 着色 5 2" xfId="75"/>
    <cellStyle name="20% - 着色 5 3" xfId="76"/>
    <cellStyle name="20% - 着色 6 2 2" xfId="77"/>
    <cellStyle name="40% - 着色 1 2" xfId="78"/>
    <cellStyle name="40% - 着色 2 3" xfId="79"/>
    <cellStyle name="40% - 着色 1 2 2" xfId="80"/>
    <cellStyle name="40% - 着色 1 3" xfId="81"/>
    <cellStyle name="40% - 着色 2 2" xfId="82"/>
    <cellStyle name="40% - 着色 2 2 2" xfId="83"/>
    <cellStyle name="40% - 着色 3 2" xfId="84"/>
    <cellStyle name="40% - 着色 3 2 2" xfId="85"/>
    <cellStyle name="40% - 着色 4 2" xfId="86"/>
    <cellStyle name="40% - 着色 4 2 2" xfId="87"/>
    <cellStyle name="40% - 着色 4 3" xfId="88"/>
    <cellStyle name="40% - 着色 5 2 2" xfId="89"/>
    <cellStyle name="40% - 着色 5 3" xfId="90"/>
    <cellStyle name="40% - 着色 6 2" xfId="91"/>
    <cellStyle name="40% - 着色 6 2 2" xfId="92"/>
    <cellStyle name="40% - 着色 6 3" xfId="93"/>
    <cellStyle name="60% - 着色 1 2" xfId="94"/>
    <cellStyle name="60% - 着色 2 2" xfId="95"/>
    <cellStyle name="60% - 着色 3 2" xfId="96"/>
    <cellStyle name="常规_64242C78E6FB009AE0530A08AF09009A" xfId="97"/>
    <cellStyle name="60% - 着色 4 2" xfId="98"/>
    <cellStyle name="60% - 着色 5 2" xfId="99"/>
    <cellStyle name="百分比_EF4B13E29A0421FAE0430A08200E21FA" xfId="100"/>
    <cellStyle name="差_4901A573031A00CCE0530A08AF0800CC" xfId="101"/>
    <cellStyle name="差_4901E49D450800C2E0530A08AF0800C2" xfId="102"/>
    <cellStyle name="差_615D2EB13C93010EE0530A0804CC5EB5" xfId="103"/>
    <cellStyle name="差_61F0C7FF6ABA0038E0530A0804CC3487" xfId="104"/>
    <cellStyle name="差_64242C78E6F3009AE0530A08AF09009A" xfId="105"/>
    <cellStyle name="常规 2" xfId="106"/>
    <cellStyle name="常规 3" xfId="107"/>
    <cellStyle name="常规 3 2" xfId="108"/>
    <cellStyle name="常规 3_6162030C6A600132E0530A0804CCAD99_c" xfId="109"/>
    <cellStyle name="常规 4" xfId="110"/>
    <cellStyle name="常规 5" xfId="111"/>
    <cellStyle name="常规_405C3AAC5CC200BEE0530A08AF0800BE" xfId="112"/>
    <cellStyle name="常规_417C619A877700A6E0530A08AF0800A6" xfId="113"/>
    <cellStyle name="常规_417D02D353B900DAE0530A08AF0800DA" xfId="114"/>
    <cellStyle name="常规_439B6CFEF4310134E0530A0804CB25FB" xfId="115"/>
    <cellStyle name="常规_64242C78E6F3009AE0530A08AF09009A" xfId="116"/>
    <cellStyle name="常规_64242C78E6F6009AE0530A08AF09009A" xfId="117"/>
    <cellStyle name="好_4901A573031A00CCE0530A08AF0800CC" xfId="118"/>
    <cellStyle name="好_4901E49D450800C2E0530A08AF0800C2" xfId="119"/>
    <cellStyle name="好_615D2EB13C93010EE0530A0804CC5EB5" xfId="120"/>
    <cellStyle name="好_61F0C7FF6ABA0038E0530A0804CC3487" xfId="121"/>
    <cellStyle name="好_64242C78E6F6009AE0530A08AF09009A" xfId="122"/>
    <cellStyle name="着色 3 2" xfId="123"/>
    <cellStyle name="着色 4 2" xfId="124"/>
    <cellStyle name="着色 6 2" xfId="125"/>
    <cellStyle name="常规 2_CEBB439E1D6A4FD99EA7656532F63BC1" xfId="126"/>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externalLink" Target="externalLinks/externalLink2.xml"/><Relationship Id="rId14" Type="http://schemas.openxmlformats.org/officeDocument/2006/relationships/externalLink" Target="externalLinks/externalLink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HANGHAI_LF\&#39044;&#31639;&#22788;\BY\YS3\97&#20915;&#31639;&#21306;&#21439;&#26368;&#21518;&#27719;&#2463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HNCZ\Downloads\2016&#24180;&#39044;&#31639;&#33609;&#26696;1.2\Rar$DI01.390\My%20Documents\2010&#24180;&#39044;&#31639;\&#21381;&#21153;&#20250;\&#19978;&#20250;&#26448;&#26009;\&#38468;&#34920;.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1012001"/>
      <sheetName val=""/>
      <sheetName val="各年度收费、罚没、专项收入.xls_Sheet3"/>
      <sheetName val="表二"/>
      <sheetName val="表五"/>
      <sheetName val="2012.2.2 (整合)"/>
      <sheetName val="2012.2.2"/>
      <sheetName val="全市结转"/>
      <sheetName val="提前告知数"/>
      <sheetName val="总人口"/>
      <sheetName val="基础编码"/>
      <sheetName val="省本级收入预计"/>
      <sheetName val="区划对应表"/>
      <sheetName val="1-4余额表"/>
      <sheetName val="四月份月报"/>
      <sheetName val="XL4Poppy"/>
      <sheetName val="DDETABLE "/>
      <sheetName val="#REF"/>
      <sheetName val="中央"/>
      <sheetName val="01北京市"/>
      <sheetName val="2000地方"/>
      <sheetName val="有效性列表"/>
      <sheetName val="录入表"/>
      <sheetName val="DY-（调整特殊因素）增量对应重点（汇报）"/>
      <sheetName val="C01-1"/>
      <sheetName val="mx"/>
      <sheetName val="单位编码"/>
      <sheetName val="Financ. Overview"/>
      <sheetName val="Toolbox"/>
      <sheetName val="Main"/>
      <sheetName val="_ESList"/>
      <sheetName val="一般预算收入"/>
      <sheetName val="表二 汇总表（业务处填）"/>
      <sheetName val="KKKKKKKK"/>
      <sheetName val="农业人口"/>
      <sheetName val="Open"/>
      <sheetName val="事业发展"/>
      <sheetName val="差异系数"/>
      <sheetName val="data"/>
      <sheetName val="公检法司编制"/>
      <sheetName val="行政编制"/>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附表1"/>
      <sheetName val="附表2"/>
      <sheetName val="2010年基金预算收入计划表"/>
      <sheetName val="2010年基金预算支出计划表"/>
      <sheetName val="附表2 (2)"/>
      <sheetName val="Mp-team 1"/>
    </sheetNames>
    <sheetDataSet>
      <sheetData sheetId="0" refreshError="1"/>
      <sheetData sheetId="1" refreshError="1"/>
      <sheetData sheetId="2" refreshError="1"/>
      <sheetData sheetId="3" refreshError="1"/>
      <sheetData sheetId="4" refreshError="1"/>
      <sheetData sheetId="5" refreshError="1"/>
    </sheetDataSet>
  </externalBook>
</externalLink>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alpha val="100000"/>
            </a:srgbClr>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showGridLines="0" showZeros="0" topLeftCell="A2" workbookViewId="0">
      <selection activeCell="K15" sqref="K15"/>
    </sheetView>
  </sheetViews>
  <sheetFormatPr defaultColWidth="6.875" defaultRowHeight="11.25"/>
  <cols>
    <col min="1" max="1" width="15.5" style="254" customWidth="1"/>
    <col min="2" max="2" width="7.375" style="254" customWidth="1"/>
    <col min="3" max="3" width="11.75" style="254" customWidth="1"/>
    <col min="4" max="4" width="5.875" style="254" customWidth="1"/>
    <col min="5" max="5" width="7.25" style="254" customWidth="1"/>
    <col min="6" max="6" width="7.5" style="254" customWidth="1"/>
    <col min="7" max="7" width="5.75" style="254" customWidth="1"/>
    <col min="8" max="8" width="13.25" style="254" customWidth="1"/>
    <col min="9" max="9" width="7.5" style="254" customWidth="1"/>
    <col min="10" max="10" width="8.875" style="254" customWidth="1"/>
    <col min="11" max="11" width="8.375" style="254" customWidth="1"/>
    <col min="12" max="12" width="7.75" style="254" customWidth="1"/>
    <col min="13" max="16384" width="6.875" style="254"/>
  </cols>
  <sheetData>
    <row r="1" spans="1:1">
      <c r="A1" s="254" t="s">
        <v>0</v>
      </c>
    </row>
    <row r="2" ht="42" customHeight="1" spans="1:12">
      <c r="A2" s="255" t="s">
        <v>1</v>
      </c>
      <c r="B2" s="255"/>
      <c r="C2" s="255"/>
      <c r="D2" s="255"/>
      <c r="E2" s="255"/>
      <c r="F2" s="255"/>
      <c r="G2" s="255"/>
      <c r="H2" s="255"/>
      <c r="I2" s="255"/>
      <c r="J2" s="255"/>
      <c r="K2" s="255"/>
      <c r="L2" s="255"/>
    </row>
    <row r="3" ht="15" customHeight="1" spans="1:12">
      <c r="A3" s="256" t="s">
        <v>2</v>
      </c>
      <c r="B3" s="257"/>
      <c r="C3" s="258"/>
      <c r="D3" s="259"/>
      <c r="E3" s="259"/>
      <c r="F3" s="259"/>
      <c r="G3" s="260"/>
      <c r="H3" s="260"/>
      <c r="I3" s="260"/>
      <c r="J3" s="260"/>
      <c r="K3" s="260"/>
      <c r="L3" s="259" t="s">
        <v>3</v>
      </c>
    </row>
    <row r="4" ht="35" customHeight="1" spans="1:12">
      <c r="A4" s="261" t="s">
        <v>4</v>
      </c>
      <c r="B4" s="261"/>
      <c r="C4" s="262" t="s">
        <v>5</v>
      </c>
      <c r="D4" s="262"/>
      <c r="E4" s="262"/>
      <c r="F4" s="262"/>
      <c r="G4" s="262"/>
      <c r="H4" s="262"/>
      <c r="I4" s="262"/>
      <c r="J4" s="262"/>
      <c r="K4" s="262"/>
      <c r="L4" s="262"/>
    </row>
    <row r="5" ht="24" customHeight="1" spans="1:12">
      <c r="A5" s="263" t="s">
        <v>6</v>
      </c>
      <c r="B5" s="263" t="s">
        <v>7</v>
      </c>
      <c r="C5" s="264" t="s">
        <v>8</v>
      </c>
      <c r="D5" s="264" t="s">
        <v>9</v>
      </c>
      <c r="E5" s="265" t="s">
        <v>10</v>
      </c>
      <c r="F5" s="266"/>
      <c r="G5" s="267" t="s">
        <v>11</v>
      </c>
      <c r="H5" s="266"/>
      <c r="I5" s="266"/>
      <c r="J5" s="266"/>
      <c r="K5" s="266"/>
      <c r="L5" s="266"/>
    </row>
    <row r="6" ht="35" customHeight="1" spans="1:12">
      <c r="A6" s="263"/>
      <c r="B6" s="263"/>
      <c r="C6" s="263"/>
      <c r="D6" s="263"/>
      <c r="E6" s="268" t="s">
        <v>12</v>
      </c>
      <c r="F6" s="268" t="s">
        <v>13</v>
      </c>
      <c r="G6" s="265" t="s">
        <v>14</v>
      </c>
      <c r="H6" s="266"/>
      <c r="I6" s="268" t="s">
        <v>15</v>
      </c>
      <c r="J6" s="268" t="s">
        <v>16</v>
      </c>
      <c r="K6" s="268" t="s">
        <v>17</v>
      </c>
      <c r="L6" s="264" t="s">
        <v>18</v>
      </c>
    </row>
    <row r="7" ht="23" customHeight="1" spans="1:12">
      <c r="A7" s="269"/>
      <c r="B7" s="269"/>
      <c r="C7" s="269"/>
      <c r="D7" s="269"/>
      <c r="E7" s="270"/>
      <c r="F7" s="270"/>
      <c r="G7" s="271" t="s">
        <v>19</v>
      </c>
      <c r="H7" s="271" t="s">
        <v>20</v>
      </c>
      <c r="I7" s="270"/>
      <c r="J7" s="270"/>
      <c r="K7" s="270"/>
      <c r="L7" s="269"/>
    </row>
    <row r="8" ht="30" customHeight="1" spans="1:12">
      <c r="A8" s="178" t="s">
        <v>21</v>
      </c>
      <c r="B8" s="272">
        <v>85.95</v>
      </c>
      <c r="C8" s="273" t="s">
        <v>22</v>
      </c>
      <c r="D8" s="272">
        <v>80.51</v>
      </c>
      <c r="E8" s="274"/>
      <c r="F8" s="274"/>
      <c r="G8" s="275">
        <v>80.51</v>
      </c>
      <c r="H8" s="275">
        <v>80.51</v>
      </c>
      <c r="I8" s="274"/>
      <c r="J8" s="274"/>
      <c r="K8" s="274"/>
      <c r="L8" s="274"/>
    </row>
    <row r="9" ht="30" customHeight="1" spans="1:12">
      <c r="A9" s="178" t="s">
        <v>23</v>
      </c>
      <c r="B9" s="276">
        <v>85.95</v>
      </c>
      <c r="C9" s="273" t="s">
        <v>24</v>
      </c>
      <c r="D9" s="272">
        <v>75.94</v>
      </c>
      <c r="E9" s="274"/>
      <c r="F9" s="274"/>
      <c r="G9" s="275">
        <v>75.94</v>
      </c>
      <c r="H9" s="275">
        <v>75.94</v>
      </c>
      <c r="I9" s="274"/>
      <c r="J9" s="274"/>
      <c r="K9" s="274"/>
      <c r="L9" s="274"/>
    </row>
    <row r="10" ht="30" customHeight="1" spans="1:12">
      <c r="A10" s="178" t="s">
        <v>25</v>
      </c>
      <c r="B10" s="277">
        <v>0</v>
      </c>
      <c r="C10" s="278" t="s">
        <v>26</v>
      </c>
      <c r="D10" s="272">
        <v>4.57</v>
      </c>
      <c r="E10" s="274"/>
      <c r="F10" s="274"/>
      <c r="G10" s="275">
        <v>4.57</v>
      </c>
      <c r="H10" s="275">
        <v>4.57</v>
      </c>
      <c r="I10" s="274"/>
      <c r="J10" s="274"/>
      <c r="K10" s="274"/>
      <c r="L10" s="274"/>
    </row>
    <row r="11" ht="30" customHeight="1" spans="1:12">
      <c r="A11" s="178" t="s">
        <v>27</v>
      </c>
      <c r="B11" s="272">
        <v>0</v>
      </c>
      <c r="C11" s="278" t="s">
        <v>28</v>
      </c>
      <c r="D11" s="272">
        <v>5.44</v>
      </c>
      <c r="E11" s="274"/>
      <c r="F11" s="274"/>
      <c r="G11" s="275">
        <v>5.44</v>
      </c>
      <c r="H11" s="275">
        <v>5.44</v>
      </c>
      <c r="I11" s="274"/>
      <c r="J11" s="274"/>
      <c r="K11" s="274"/>
      <c r="L11" s="274"/>
    </row>
    <row r="12" ht="30" customHeight="1" spans="1:12">
      <c r="A12" s="279" t="s">
        <v>29</v>
      </c>
      <c r="B12" s="276">
        <v>0</v>
      </c>
      <c r="C12" s="280" t="s">
        <v>30</v>
      </c>
      <c r="D12" s="276">
        <v>5.44</v>
      </c>
      <c r="E12" s="205"/>
      <c r="F12" s="205"/>
      <c r="G12" s="275">
        <v>5.44</v>
      </c>
      <c r="H12" s="275">
        <v>5.44</v>
      </c>
      <c r="I12" s="274"/>
      <c r="J12" s="274"/>
      <c r="K12" s="274"/>
      <c r="L12" s="274"/>
    </row>
    <row r="13" ht="30" customHeight="1" spans="1:12">
      <c r="A13" s="279" t="s">
        <v>31</v>
      </c>
      <c r="B13" s="276">
        <v>0</v>
      </c>
      <c r="C13" s="281" t="s">
        <v>32</v>
      </c>
      <c r="D13" s="276">
        <v>0</v>
      </c>
      <c r="E13" s="205"/>
      <c r="F13" s="205"/>
      <c r="G13" s="275">
        <v>0</v>
      </c>
      <c r="H13" s="275">
        <v>0</v>
      </c>
      <c r="I13" s="274"/>
      <c r="J13" s="274"/>
      <c r="K13" s="274"/>
      <c r="L13" s="274"/>
    </row>
    <row r="14" ht="30" customHeight="1" spans="1:12">
      <c r="A14" s="279" t="s">
        <v>33</v>
      </c>
      <c r="B14" s="276">
        <v>0</v>
      </c>
      <c r="C14" s="281"/>
      <c r="D14" s="282"/>
      <c r="E14" s="283"/>
      <c r="F14" s="283"/>
      <c r="G14" s="284"/>
      <c r="H14" s="284"/>
      <c r="I14" s="299"/>
      <c r="J14" s="299"/>
      <c r="K14" s="299"/>
      <c r="L14" s="299"/>
    </row>
    <row r="15" ht="30" customHeight="1" spans="1:12">
      <c r="A15" s="285" t="s">
        <v>34</v>
      </c>
      <c r="B15" s="276">
        <v>0</v>
      </c>
      <c r="C15" s="281"/>
      <c r="D15" s="282"/>
      <c r="E15" s="283"/>
      <c r="F15" s="283"/>
      <c r="G15" s="284"/>
      <c r="H15" s="284"/>
      <c r="I15" s="299"/>
      <c r="J15" s="299"/>
      <c r="K15" s="299"/>
      <c r="L15" s="299"/>
    </row>
    <row r="16" ht="23" customHeight="1" spans="1:12">
      <c r="A16" s="285"/>
      <c r="B16" s="276">
        <v>0</v>
      </c>
      <c r="C16" s="281"/>
      <c r="D16" s="282"/>
      <c r="E16" s="283"/>
      <c r="F16" s="283"/>
      <c r="G16" s="284"/>
      <c r="H16" s="284"/>
      <c r="I16" s="299"/>
      <c r="J16" s="299"/>
      <c r="K16" s="299"/>
      <c r="L16" s="299"/>
    </row>
    <row r="17" ht="26" customHeight="1" spans="1:12">
      <c r="A17" s="285"/>
      <c r="B17" s="276">
        <v>0</v>
      </c>
      <c r="C17" s="286"/>
      <c r="D17" s="287"/>
      <c r="E17" s="288"/>
      <c r="F17" s="288"/>
      <c r="G17" s="284"/>
      <c r="H17" s="284"/>
      <c r="I17" s="299"/>
      <c r="J17" s="299"/>
      <c r="K17" s="299"/>
      <c r="L17" s="299"/>
    </row>
    <row r="18" ht="24" customHeight="1" spans="1:12">
      <c r="A18" s="285"/>
      <c r="B18" s="276"/>
      <c r="C18" s="289"/>
      <c r="D18" s="287"/>
      <c r="E18" s="288"/>
      <c r="F18" s="288"/>
      <c r="G18" s="284"/>
      <c r="H18" s="284"/>
      <c r="I18" s="299"/>
      <c r="J18" s="299"/>
      <c r="K18" s="299"/>
      <c r="L18" s="299"/>
    </row>
    <row r="19" ht="30" customHeight="1" spans="1:12">
      <c r="A19" s="290" t="s">
        <v>35</v>
      </c>
      <c r="B19" s="276">
        <v>85.95</v>
      </c>
      <c r="C19" s="291"/>
      <c r="D19" s="276"/>
      <c r="E19" s="292"/>
      <c r="F19" s="292"/>
      <c r="G19" s="284"/>
      <c r="H19" s="284"/>
      <c r="I19" s="299"/>
      <c r="J19" s="299"/>
      <c r="K19" s="299"/>
      <c r="L19" s="299"/>
    </row>
    <row r="20" ht="30" customHeight="1" spans="1:12">
      <c r="A20" s="285" t="s">
        <v>36</v>
      </c>
      <c r="B20" s="276">
        <v>0</v>
      </c>
      <c r="C20" s="293"/>
      <c r="D20" s="276"/>
      <c r="E20" s="292"/>
      <c r="F20" s="292"/>
      <c r="G20" s="284"/>
      <c r="H20" s="284"/>
      <c r="I20" s="299"/>
      <c r="J20" s="299"/>
      <c r="K20" s="299"/>
      <c r="L20" s="299"/>
    </row>
    <row r="21" ht="30" customHeight="1" spans="1:12">
      <c r="A21" s="279" t="s">
        <v>37</v>
      </c>
      <c r="B21" s="276">
        <v>0</v>
      </c>
      <c r="C21" s="293"/>
      <c r="D21" s="276"/>
      <c r="E21" s="292"/>
      <c r="F21" s="292"/>
      <c r="G21" s="284"/>
      <c r="H21" s="284"/>
      <c r="I21" s="299"/>
      <c r="J21" s="299"/>
      <c r="K21" s="299"/>
      <c r="L21" s="299"/>
    </row>
    <row r="22" ht="30" customHeight="1" spans="1:12">
      <c r="A22" s="279" t="s">
        <v>38</v>
      </c>
      <c r="B22" s="276">
        <v>0</v>
      </c>
      <c r="C22" s="293"/>
      <c r="D22" s="276"/>
      <c r="E22" s="292"/>
      <c r="F22" s="292"/>
      <c r="G22" s="284"/>
      <c r="H22" s="284"/>
      <c r="I22" s="299"/>
      <c r="J22" s="299"/>
      <c r="K22" s="299"/>
      <c r="L22" s="299"/>
    </row>
    <row r="23" ht="30" customHeight="1" spans="1:12">
      <c r="A23" s="178" t="s">
        <v>39</v>
      </c>
      <c r="B23" s="294">
        <v>0</v>
      </c>
      <c r="C23" s="295"/>
      <c r="D23" s="296"/>
      <c r="E23" s="297"/>
      <c r="F23" s="297"/>
      <c r="G23" s="284"/>
      <c r="H23" s="284"/>
      <c r="I23" s="299"/>
      <c r="J23" s="299"/>
      <c r="K23" s="299"/>
      <c r="L23" s="299"/>
    </row>
    <row r="24" ht="24" customHeight="1" spans="1:12">
      <c r="A24" s="200" t="s">
        <v>40</v>
      </c>
      <c r="B24" s="296">
        <v>85.95</v>
      </c>
      <c r="C24" s="298" t="s">
        <v>41</v>
      </c>
      <c r="D24" s="296">
        <v>85.95</v>
      </c>
      <c r="E24" s="274"/>
      <c r="F24" s="274"/>
      <c r="G24" s="275">
        <v>85.95</v>
      </c>
      <c r="H24" s="275">
        <v>85.95</v>
      </c>
      <c r="I24" s="274"/>
      <c r="J24" s="274"/>
      <c r="K24" s="274"/>
      <c r="L24" s="274"/>
    </row>
    <row r="25" ht="9.75" customHeight="1"/>
  </sheetData>
  <mergeCells count="16">
    <mergeCell ref="A2:L2"/>
    <mergeCell ref="A4:B4"/>
    <mergeCell ref="C4:L4"/>
    <mergeCell ref="E5:F5"/>
    <mergeCell ref="G5:L5"/>
    <mergeCell ref="G6:H6"/>
    <mergeCell ref="A5:A7"/>
    <mergeCell ref="B5:B7"/>
    <mergeCell ref="C5:C7"/>
    <mergeCell ref="D5:D7"/>
    <mergeCell ref="E6:E7"/>
    <mergeCell ref="F6:F7"/>
    <mergeCell ref="I6:I7"/>
    <mergeCell ref="J6:J7"/>
    <mergeCell ref="K6:K7"/>
    <mergeCell ref="L6:L7"/>
  </mergeCells>
  <printOptions horizontalCentered="1"/>
  <pageMargins left="1.22013888888889" right="1.45625" top="1.0625" bottom="1.0625" header="0.511805555555556" footer="0.511805555555556"/>
  <pageSetup paperSize="9" fitToHeight="100" orientation="landscape" horizontalDpi="600" verticalDpi="6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54"/>
  <sheetViews>
    <sheetView showGridLines="0" showZeros="0" topLeftCell="A20" workbookViewId="0">
      <selection activeCell="A3" sqref="A3:D3"/>
    </sheetView>
  </sheetViews>
  <sheetFormatPr defaultColWidth="6.875" defaultRowHeight="11.25"/>
  <cols>
    <col min="1" max="1" width="3.375" style="225" customWidth="1"/>
    <col min="2" max="2" width="3.75" style="225" customWidth="1"/>
    <col min="3" max="3" width="3.25" style="225" customWidth="1"/>
    <col min="4" max="4" width="20.75" style="225" customWidth="1"/>
    <col min="5" max="5" width="6.75" style="225" customWidth="1"/>
    <col min="6" max="6" width="7.125" style="225" customWidth="1"/>
    <col min="7" max="7" width="7.875" style="225" customWidth="1"/>
    <col min="8" max="8" width="7.625" style="225" customWidth="1"/>
    <col min="9" max="9" width="3.875" style="225" customWidth="1"/>
    <col min="10" max="10" width="5.375" style="225" customWidth="1"/>
    <col min="11" max="11" width="3.875" style="225" customWidth="1"/>
    <col min="12" max="12" width="5.75" style="225" customWidth="1"/>
    <col min="13" max="13" width="4" style="225" customWidth="1"/>
    <col min="14" max="14" width="6.5" style="225" customWidth="1"/>
    <col min="15" max="15" width="4.125" style="225" customWidth="1"/>
    <col min="16" max="16" width="3.625" style="225" customWidth="1"/>
    <col min="17" max="17" width="5.25" style="225" customWidth="1"/>
    <col min="18" max="18" width="4" style="225" customWidth="1"/>
    <col min="19" max="19" width="3.875" style="225" customWidth="1"/>
    <col min="20" max="20" width="5.25" style="225" customWidth="1"/>
    <col min="21" max="21" width="6.875" style="225" customWidth="1"/>
    <col min="22" max="22" width="3.125" style="225" customWidth="1"/>
    <col min="23" max="251" width="6.875" style="225" customWidth="1"/>
    <col min="252" max="16384" width="6.875" style="225"/>
  </cols>
  <sheetData>
    <row r="1" spans="1:1">
      <c r="A1" s="225" t="s">
        <v>42</v>
      </c>
    </row>
    <row r="2" ht="42" customHeight="1" spans="1:22">
      <c r="A2" s="226" t="s">
        <v>43</v>
      </c>
      <c r="B2" s="226"/>
      <c r="C2" s="226"/>
      <c r="D2" s="226"/>
      <c r="E2" s="226"/>
      <c r="F2" s="226"/>
      <c r="G2" s="226"/>
      <c r="H2" s="226"/>
      <c r="I2" s="226"/>
      <c r="J2" s="226"/>
      <c r="K2" s="226"/>
      <c r="L2" s="226"/>
      <c r="M2" s="226"/>
      <c r="N2" s="226"/>
      <c r="O2" s="226"/>
      <c r="P2" s="226"/>
      <c r="Q2" s="226"/>
      <c r="R2" s="226"/>
      <c r="S2" s="226"/>
      <c r="T2" s="226"/>
      <c r="U2" s="226"/>
      <c r="V2" s="226"/>
    </row>
    <row r="3" ht="15" customHeight="1" spans="1:22">
      <c r="A3" s="227" t="s">
        <v>2</v>
      </c>
      <c r="B3" s="227"/>
      <c r="C3" s="227"/>
      <c r="D3" s="227"/>
      <c r="E3" s="228"/>
      <c r="F3" s="228"/>
      <c r="G3" s="228"/>
      <c r="H3" s="228"/>
      <c r="I3" s="228"/>
      <c r="J3" s="228"/>
      <c r="K3" s="228"/>
      <c r="L3" s="228"/>
      <c r="M3" s="228"/>
      <c r="N3" s="228"/>
      <c r="O3" s="228"/>
      <c r="P3" s="228"/>
      <c r="V3" s="249" t="s">
        <v>3</v>
      </c>
    </row>
    <row r="4" ht="20.1" customHeight="1" spans="1:22">
      <c r="A4" s="229" t="s">
        <v>44</v>
      </c>
      <c r="B4" s="229"/>
      <c r="C4" s="229"/>
      <c r="D4" s="230" t="s">
        <v>45</v>
      </c>
      <c r="E4" s="231" t="s">
        <v>46</v>
      </c>
      <c r="F4" s="232" t="s">
        <v>47</v>
      </c>
      <c r="G4" s="233"/>
      <c r="H4" s="233"/>
      <c r="I4" s="233"/>
      <c r="J4" s="233"/>
      <c r="K4" s="233"/>
      <c r="L4" s="233"/>
      <c r="M4" s="233"/>
      <c r="N4" s="233"/>
      <c r="O4" s="233"/>
      <c r="P4" s="233"/>
      <c r="Q4" s="246"/>
      <c r="R4" s="246"/>
      <c r="S4" s="231" t="s">
        <v>48</v>
      </c>
      <c r="T4" s="231"/>
      <c r="U4" s="247" t="s">
        <v>49</v>
      </c>
      <c r="V4" s="247" t="s">
        <v>18</v>
      </c>
    </row>
    <row r="5" ht="20.1" customHeight="1" spans="1:22">
      <c r="A5" s="229"/>
      <c r="B5" s="229"/>
      <c r="C5" s="229"/>
      <c r="D5" s="230"/>
      <c r="E5" s="231"/>
      <c r="F5" s="231" t="s">
        <v>9</v>
      </c>
      <c r="G5" s="234" t="s">
        <v>50</v>
      </c>
      <c r="H5" s="235"/>
      <c r="I5" s="245"/>
      <c r="J5" s="234" t="s">
        <v>51</v>
      </c>
      <c r="K5" s="233"/>
      <c r="L5" s="233"/>
      <c r="M5" s="233"/>
      <c r="N5" s="233"/>
      <c r="O5" s="246"/>
      <c r="P5" s="231" t="s">
        <v>52</v>
      </c>
      <c r="Q5" s="231" t="s">
        <v>53</v>
      </c>
      <c r="R5" s="250" t="s">
        <v>54</v>
      </c>
      <c r="S5" s="231" t="s">
        <v>55</v>
      </c>
      <c r="T5" s="231" t="s">
        <v>56</v>
      </c>
      <c r="U5" s="231"/>
      <c r="V5" s="231"/>
    </row>
    <row r="6" ht="20.1" customHeight="1" spans="1:22">
      <c r="A6" s="236" t="s">
        <v>57</v>
      </c>
      <c r="B6" s="236" t="s">
        <v>58</v>
      </c>
      <c r="C6" s="236" t="s">
        <v>59</v>
      </c>
      <c r="D6" s="230"/>
      <c r="E6" s="231"/>
      <c r="F6" s="231"/>
      <c r="G6" s="237" t="s">
        <v>60</v>
      </c>
      <c r="H6" s="237" t="s">
        <v>61</v>
      </c>
      <c r="I6" s="237" t="s">
        <v>62</v>
      </c>
      <c r="J6" s="247" t="s">
        <v>63</v>
      </c>
      <c r="K6" s="231" t="s">
        <v>64</v>
      </c>
      <c r="L6" s="231" t="s">
        <v>65</v>
      </c>
      <c r="M6" s="231" t="s">
        <v>66</v>
      </c>
      <c r="N6" s="231" t="s">
        <v>67</v>
      </c>
      <c r="O6" s="247" t="s">
        <v>68</v>
      </c>
      <c r="P6" s="231"/>
      <c r="Q6" s="231"/>
      <c r="R6" s="251"/>
      <c r="S6" s="231"/>
      <c r="T6" s="231"/>
      <c r="U6" s="231"/>
      <c r="V6" s="231"/>
    </row>
    <row r="7" ht="30" customHeight="1" spans="1:22">
      <c r="A7" s="236"/>
      <c r="B7" s="236"/>
      <c r="C7" s="236"/>
      <c r="D7" s="230"/>
      <c r="E7" s="231"/>
      <c r="F7" s="231"/>
      <c r="G7" s="238"/>
      <c r="H7" s="239"/>
      <c r="I7" s="239"/>
      <c r="J7" s="247"/>
      <c r="K7" s="231"/>
      <c r="L7" s="231"/>
      <c r="M7" s="231"/>
      <c r="N7" s="231"/>
      <c r="O7" s="247"/>
      <c r="P7" s="231"/>
      <c r="Q7" s="231"/>
      <c r="R7" s="238"/>
      <c r="S7" s="231"/>
      <c r="T7" s="231"/>
      <c r="U7" s="231"/>
      <c r="V7" s="231"/>
    </row>
    <row r="8" ht="20.1" customHeight="1" spans="1:22">
      <c r="A8" s="229" t="s">
        <v>69</v>
      </c>
      <c r="B8" s="229" t="s">
        <v>69</v>
      </c>
      <c r="C8" s="229" t="s">
        <v>69</v>
      </c>
      <c r="D8" s="229" t="s">
        <v>69</v>
      </c>
      <c r="E8" s="240">
        <v>1</v>
      </c>
      <c r="F8" s="240">
        <f t="shared" ref="F8:V8" si="0">E8+1</f>
        <v>2</v>
      </c>
      <c r="G8" s="240">
        <f t="shared" si="0"/>
        <v>3</v>
      </c>
      <c r="H8" s="240">
        <f t="shared" si="0"/>
        <v>4</v>
      </c>
      <c r="I8" s="240">
        <f t="shared" si="0"/>
        <v>5</v>
      </c>
      <c r="J8" s="240">
        <f t="shared" si="0"/>
        <v>6</v>
      </c>
      <c r="K8" s="240">
        <f t="shared" si="0"/>
        <v>7</v>
      </c>
      <c r="L8" s="240">
        <f t="shared" si="0"/>
        <v>8</v>
      </c>
      <c r="M8" s="240">
        <f t="shared" si="0"/>
        <v>9</v>
      </c>
      <c r="N8" s="240">
        <f t="shared" si="0"/>
        <v>10</v>
      </c>
      <c r="O8" s="240">
        <f t="shared" si="0"/>
        <v>11</v>
      </c>
      <c r="P8" s="240">
        <f t="shared" si="0"/>
        <v>12</v>
      </c>
      <c r="Q8" s="240">
        <f t="shared" si="0"/>
        <v>13</v>
      </c>
      <c r="R8" s="240">
        <f t="shared" si="0"/>
        <v>14</v>
      </c>
      <c r="S8" s="240">
        <f t="shared" si="0"/>
        <v>15</v>
      </c>
      <c r="T8" s="240">
        <f t="shared" si="0"/>
        <v>16</v>
      </c>
      <c r="U8" s="240">
        <f t="shared" si="0"/>
        <v>17</v>
      </c>
      <c r="V8" s="240">
        <f t="shared" si="0"/>
        <v>18</v>
      </c>
    </row>
    <row r="9" ht="22" customHeight="1" spans="1:22">
      <c r="A9" s="241"/>
      <c r="B9" s="241"/>
      <c r="C9" s="241"/>
      <c r="D9" s="242" t="s">
        <v>9</v>
      </c>
      <c r="E9" s="243">
        <f t="shared" ref="E9:H9" si="1">E10+E29+E33+E45+E51</f>
        <v>85.95</v>
      </c>
      <c r="F9" s="243">
        <f t="shared" si="1"/>
        <v>85.95</v>
      </c>
      <c r="G9" s="244">
        <f t="shared" si="1"/>
        <v>85.95</v>
      </c>
      <c r="H9" s="244">
        <f t="shared" si="1"/>
        <v>85.95</v>
      </c>
      <c r="I9" s="244"/>
      <c r="J9" s="244"/>
      <c r="K9" s="243"/>
      <c r="L9" s="243"/>
      <c r="M9" s="243"/>
      <c r="N9" s="243"/>
      <c r="O9" s="243"/>
      <c r="P9" s="243"/>
      <c r="Q9" s="243"/>
      <c r="R9" s="243"/>
      <c r="S9" s="252"/>
      <c r="T9" s="252"/>
      <c r="U9" s="252"/>
      <c r="V9" s="253"/>
    </row>
    <row r="10" ht="22" customHeight="1" spans="1:22">
      <c r="A10" s="241"/>
      <c r="B10" s="241"/>
      <c r="C10" s="241"/>
      <c r="D10" s="242" t="s">
        <v>70</v>
      </c>
      <c r="E10" s="243">
        <f t="shared" ref="E10:H10" si="2">E11</f>
        <v>65.67</v>
      </c>
      <c r="F10" s="243">
        <f t="shared" si="2"/>
        <v>65.67</v>
      </c>
      <c r="G10" s="244">
        <f t="shared" si="2"/>
        <v>65.67</v>
      </c>
      <c r="H10" s="244">
        <f t="shared" si="2"/>
        <v>65.67</v>
      </c>
      <c r="I10" s="248"/>
      <c r="J10" s="248"/>
      <c r="K10" s="248"/>
      <c r="L10" s="248"/>
      <c r="M10" s="248"/>
      <c r="N10" s="248"/>
      <c r="O10" s="248"/>
      <c r="P10" s="248"/>
      <c r="Q10" s="248"/>
      <c r="R10" s="248"/>
      <c r="S10" s="248"/>
      <c r="T10" s="248"/>
      <c r="U10" s="248"/>
      <c r="V10" s="248"/>
    </row>
    <row r="11" ht="22" customHeight="1" spans="1:22">
      <c r="A11" s="241"/>
      <c r="B11" s="241"/>
      <c r="C11" s="241"/>
      <c r="D11" s="242" t="s">
        <v>71</v>
      </c>
      <c r="E11" s="243">
        <f t="shared" ref="E11:H11" si="3">E12+E27</f>
        <v>65.67</v>
      </c>
      <c r="F11" s="243">
        <f t="shared" si="3"/>
        <v>65.67</v>
      </c>
      <c r="G11" s="244">
        <f t="shared" si="3"/>
        <v>65.67</v>
      </c>
      <c r="H11" s="244">
        <f t="shared" si="3"/>
        <v>65.67</v>
      </c>
      <c r="I11" s="248"/>
      <c r="J11" s="248"/>
      <c r="K11" s="248"/>
      <c r="L11" s="248"/>
      <c r="M11" s="248"/>
      <c r="N11" s="248"/>
      <c r="O11" s="248"/>
      <c r="P11" s="248"/>
      <c r="Q11" s="248"/>
      <c r="R11" s="248"/>
      <c r="S11" s="248"/>
      <c r="T11" s="248"/>
      <c r="U11" s="248"/>
      <c r="V11" s="248"/>
    </row>
    <row r="12" ht="22" customHeight="1" spans="1:22">
      <c r="A12" s="241"/>
      <c r="B12" s="241"/>
      <c r="C12" s="241"/>
      <c r="D12" s="242" t="s">
        <v>72</v>
      </c>
      <c r="E12" s="243">
        <f t="shared" ref="E12:H12" si="4">SUM(E13:E26)</f>
        <v>60.23</v>
      </c>
      <c r="F12" s="243">
        <f t="shared" si="4"/>
        <v>60.23</v>
      </c>
      <c r="G12" s="244">
        <f t="shared" si="4"/>
        <v>60.23</v>
      </c>
      <c r="H12" s="244">
        <f t="shared" si="4"/>
        <v>60.23</v>
      </c>
      <c r="I12" s="248"/>
      <c r="J12" s="248"/>
      <c r="K12" s="248"/>
      <c r="L12" s="248"/>
      <c r="M12" s="248"/>
      <c r="N12" s="248"/>
      <c r="O12" s="248"/>
      <c r="P12" s="248"/>
      <c r="Q12" s="248"/>
      <c r="R12" s="248"/>
      <c r="S12" s="248"/>
      <c r="T12" s="248"/>
      <c r="U12" s="248"/>
      <c r="V12" s="248"/>
    </row>
    <row r="13" ht="22" customHeight="1" spans="1:22">
      <c r="A13" s="241" t="s">
        <v>73</v>
      </c>
      <c r="B13" s="241" t="s">
        <v>74</v>
      </c>
      <c r="C13" s="241" t="s">
        <v>75</v>
      </c>
      <c r="D13" s="242" t="s">
        <v>76</v>
      </c>
      <c r="E13" s="243">
        <v>23.97</v>
      </c>
      <c r="F13" s="243">
        <v>23.97</v>
      </c>
      <c r="G13" s="244">
        <v>23.97</v>
      </c>
      <c r="H13" s="244">
        <v>23.97</v>
      </c>
      <c r="I13" s="248"/>
      <c r="J13" s="248"/>
      <c r="K13" s="248"/>
      <c r="L13" s="248"/>
      <c r="M13" s="248"/>
      <c r="N13" s="248"/>
      <c r="O13" s="248"/>
      <c r="P13" s="248"/>
      <c r="Q13" s="248"/>
      <c r="R13" s="248"/>
      <c r="S13" s="248"/>
      <c r="T13" s="248"/>
      <c r="U13" s="248"/>
      <c r="V13" s="248"/>
    </row>
    <row r="14" ht="22" customHeight="1" spans="1:22">
      <c r="A14" s="241" t="s">
        <v>73</v>
      </c>
      <c r="B14" s="241" t="s">
        <v>74</v>
      </c>
      <c r="C14" s="241" t="s">
        <v>75</v>
      </c>
      <c r="D14" s="242" t="s">
        <v>77</v>
      </c>
      <c r="E14" s="243">
        <v>0.24</v>
      </c>
      <c r="F14" s="243">
        <v>0.24</v>
      </c>
      <c r="G14" s="244">
        <v>0.24</v>
      </c>
      <c r="H14" s="244">
        <v>0.24</v>
      </c>
      <c r="I14" s="248"/>
      <c r="J14" s="248"/>
      <c r="K14" s="248"/>
      <c r="L14" s="248"/>
      <c r="M14" s="248"/>
      <c r="N14" s="248"/>
      <c r="O14" s="248"/>
      <c r="P14" s="248"/>
      <c r="Q14" s="248"/>
      <c r="R14" s="248"/>
      <c r="S14" s="248"/>
      <c r="T14" s="248"/>
      <c r="U14" s="248"/>
      <c r="V14" s="248"/>
    </row>
    <row r="15" ht="22" customHeight="1" spans="1:22">
      <c r="A15" s="241" t="s">
        <v>73</v>
      </c>
      <c r="B15" s="241" t="s">
        <v>74</v>
      </c>
      <c r="C15" s="241" t="s">
        <v>75</v>
      </c>
      <c r="D15" s="242" t="s">
        <v>78</v>
      </c>
      <c r="E15" s="243">
        <v>7.21</v>
      </c>
      <c r="F15" s="243">
        <v>7.21</v>
      </c>
      <c r="G15" s="244">
        <v>7.21</v>
      </c>
      <c r="H15" s="244">
        <v>7.21</v>
      </c>
      <c r="I15" s="248"/>
      <c r="J15" s="248"/>
      <c r="K15" s="248"/>
      <c r="L15" s="248"/>
      <c r="M15" s="248"/>
      <c r="N15" s="248"/>
      <c r="O15" s="248"/>
      <c r="P15" s="248"/>
      <c r="Q15" s="248"/>
      <c r="R15" s="248"/>
      <c r="S15" s="248"/>
      <c r="T15" s="248"/>
      <c r="U15" s="248"/>
      <c r="V15" s="248"/>
    </row>
    <row r="16" ht="22" customHeight="1" spans="1:22">
      <c r="A16" s="241" t="s">
        <v>73</v>
      </c>
      <c r="B16" s="241" t="s">
        <v>74</v>
      </c>
      <c r="C16" s="241" t="s">
        <v>75</v>
      </c>
      <c r="D16" s="242" t="s">
        <v>79</v>
      </c>
      <c r="E16" s="243">
        <v>5.09</v>
      </c>
      <c r="F16" s="243">
        <v>5.09</v>
      </c>
      <c r="G16" s="244">
        <v>5.09</v>
      </c>
      <c r="H16" s="244">
        <v>5.09</v>
      </c>
      <c r="I16" s="248"/>
      <c r="J16" s="248"/>
      <c r="K16" s="248"/>
      <c r="L16" s="248"/>
      <c r="M16" s="248"/>
      <c r="N16" s="248"/>
      <c r="O16" s="248"/>
      <c r="P16" s="248"/>
      <c r="Q16" s="248"/>
      <c r="R16" s="248"/>
      <c r="S16" s="248"/>
      <c r="T16" s="248"/>
      <c r="U16" s="248"/>
      <c r="V16" s="248"/>
    </row>
    <row r="17" ht="22" customHeight="1" spans="1:22">
      <c r="A17" s="241" t="s">
        <v>73</v>
      </c>
      <c r="B17" s="241" t="s">
        <v>74</v>
      </c>
      <c r="C17" s="241" t="s">
        <v>75</v>
      </c>
      <c r="D17" s="242" t="s">
        <v>80</v>
      </c>
      <c r="E17" s="243">
        <v>0.26</v>
      </c>
      <c r="F17" s="243">
        <v>0.26</v>
      </c>
      <c r="G17" s="244">
        <v>0.26</v>
      </c>
      <c r="H17" s="244">
        <v>0.26</v>
      </c>
      <c r="I17" s="248"/>
      <c r="J17" s="248"/>
      <c r="K17" s="248"/>
      <c r="L17" s="248"/>
      <c r="M17" s="248"/>
      <c r="N17" s="248"/>
      <c r="O17" s="248"/>
      <c r="P17" s="248"/>
      <c r="Q17" s="248"/>
      <c r="R17" s="248"/>
      <c r="S17" s="248"/>
      <c r="T17" s="248"/>
      <c r="U17" s="248"/>
      <c r="V17" s="248"/>
    </row>
    <row r="18" ht="22" customHeight="1" spans="1:22">
      <c r="A18" s="241" t="s">
        <v>73</v>
      </c>
      <c r="B18" s="241" t="s">
        <v>74</v>
      </c>
      <c r="C18" s="241" t="s">
        <v>75</v>
      </c>
      <c r="D18" s="242" t="s">
        <v>81</v>
      </c>
      <c r="E18" s="243">
        <v>0.07</v>
      </c>
      <c r="F18" s="243">
        <v>0.07</v>
      </c>
      <c r="G18" s="244">
        <v>0.07</v>
      </c>
      <c r="H18" s="244">
        <v>0.07</v>
      </c>
      <c r="I18" s="248"/>
      <c r="J18" s="248"/>
      <c r="K18" s="248"/>
      <c r="L18" s="248"/>
      <c r="M18" s="248"/>
      <c r="N18" s="248"/>
      <c r="O18" s="248"/>
      <c r="P18" s="248"/>
      <c r="Q18" s="248"/>
      <c r="R18" s="248"/>
      <c r="S18" s="248"/>
      <c r="T18" s="248"/>
      <c r="U18" s="248"/>
      <c r="V18" s="248"/>
    </row>
    <row r="19" ht="22" customHeight="1" spans="1:22">
      <c r="A19" s="241" t="s">
        <v>73</v>
      </c>
      <c r="B19" s="241" t="s">
        <v>74</v>
      </c>
      <c r="C19" s="241" t="s">
        <v>75</v>
      </c>
      <c r="D19" s="242" t="s">
        <v>82</v>
      </c>
      <c r="E19" s="243">
        <v>3</v>
      </c>
      <c r="F19" s="243">
        <v>3</v>
      </c>
      <c r="G19" s="244">
        <v>3</v>
      </c>
      <c r="H19" s="244">
        <v>3</v>
      </c>
      <c r="I19" s="248"/>
      <c r="J19" s="248"/>
      <c r="K19" s="248"/>
      <c r="L19" s="248"/>
      <c r="M19" s="248"/>
      <c r="N19" s="248"/>
      <c r="O19" s="248"/>
      <c r="P19" s="248"/>
      <c r="Q19" s="248"/>
      <c r="R19" s="248"/>
      <c r="S19" s="248"/>
      <c r="T19" s="248"/>
      <c r="U19" s="248"/>
      <c r="V19" s="248"/>
    </row>
    <row r="20" ht="22" customHeight="1" spans="1:22">
      <c r="A20" s="241" t="s">
        <v>73</v>
      </c>
      <c r="B20" s="241" t="s">
        <v>74</v>
      </c>
      <c r="C20" s="241" t="s">
        <v>75</v>
      </c>
      <c r="D20" s="242" t="s">
        <v>83</v>
      </c>
      <c r="E20" s="243">
        <v>0.84</v>
      </c>
      <c r="F20" s="243">
        <v>0.84</v>
      </c>
      <c r="G20" s="244">
        <v>0.84</v>
      </c>
      <c r="H20" s="244">
        <v>0.84</v>
      </c>
      <c r="I20" s="248"/>
      <c r="J20" s="248"/>
      <c r="K20" s="248"/>
      <c r="L20" s="248"/>
      <c r="M20" s="248"/>
      <c r="N20" s="248"/>
      <c r="O20" s="248"/>
      <c r="P20" s="248"/>
      <c r="Q20" s="248"/>
      <c r="R20" s="248"/>
      <c r="S20" s="248"/>
      <c r="T20" s="248"/>
      <c r="U20" s="248"/>
      <c r="V20" s="248"/>
    </row>
    <row r="21" ht="22" customHeight="1" spans="1:22">
      <c r="A21" s="241" t="s">
        <v>73</v>
      </c>
      <c r="B21" s="241" t="s">
        <v>74</v>
      </c>
      <c r="C21" s="241" t="s">
        <v>75</v>
      </c>
      <c r="D21" s="242" t="s">
        <v>84</v>
      </c>
      <c r="E21" s="243">
        <v>3.95</v>
      </c>
      <c r="F21" s="243">
        <v>3.95</v>
      </c>
      <c r="G21" s="244">
        <v>3.95</v>
      </c>
      <c r="H21" s="244">
        <v>3.95</v>
      </c>
      <c r="I21" s="248"/>
      <c r="J21" s="248"/>
      <c r="K21" s="248"/>
      <c r="L21" s="248"/>
      <c r="M21" s="248"/>
      <c r="N21" s="248"/>
      <c r="O21" s="248"/>
      <c r="P21" s="248"/>
      <c r="Q21" s="248"/>
      <c r="R21" s="248"/>
      <c r="S21" s="248"/>
      <c r="T21" s="248"/>
      <c r="U21" s="248"/>
      <c r="V21" s="248"/>
    </row>
    <row r="22" ht="22" customHeight="1" spans="1:22">
      <c r="A22" s="241" t="s">
        <v>73</v>
      </c>
      <c r="B22" s="241" t="s">
        <v>74</v>
      </c>
      <c r="C22" s="241" t="s">
        <v>75</v>
      </c>
      <c r="D22" s="242" t="s">
        <v>85</v>
      </c>
      <c r="E22" s="243">
        <v>8.88</v>
      </c>
      <c r="F22" s="243">
        <v>8.88</v>
      </c>
      <c r="G22" s="244">
        <v>8.88</v>
      </c>
      <c r="H22" s="244">
        <v>8.88</v>
      </c>
      <c r="I22" s="248"/>
      <c r="J22" s="248"/>
      <c r="K22" s="248"/>
      <c r="L22" s="248"/>
      <c r="M22" s="248"/>
      <c r="N22" s="248"/>
      <c r="O22" s="248"/>
      <c r="P22" s="248"/>
      <c r="Q22" s="248"/>
      <c r="R22" s="248"/>
      <c r="S22" s="248"/>
      <c r="T22" s="248"/>
      <c r="U22" s="248"/>
      <c r="V22" s="248"/>
    </row>
    <row r="23" ht="22" customHeight="1" spans="1:22">
      <c r="A23" s="241" t="s">
        <v>73</v>
      </c>
      <c r="B23" s="241" t="s">
        <v>74</v>
      </c>
      <c r="C23" s="241" t="s">
        <v>75</v>
      </c>
      <c r="D23" s="242" t="s">
        <v>86</v>
      </c>
      <c r="E23" s="243">
        <v>0.73</v>
      </c>
      <c r="F23" s="243">
        <v>0.73</v>
      </c>
      <c r="G23" s="244">
        <v>0.73</v>
      </c>
      <c r="H23" s="244">
        <v>0.73</v>
      </c>
      <c r="I23" s="248"/>
      <c r="J23" s="248"/>
      <c r="K23" s="248"/>
      <c r="L23" s="248"/>
      <c r="M23" s="248"/>
      <c r="N23" s="248"/>
      <c r="O23" s="248"/>
      <c r="P23" s="248"/>
      <c r="Q23" s="248"/>
      <c r="R23" s="248"/>
      <c r="S23" s="248"/>
      <c r="T23" s="248"/>
      <c r="U23" s="248"/>
      <c r="V23" s="248"/>
    </row>
    <row r="24" ht="22" customHeight="1" spans="1:22">
      <c r="A24" s="241" t="s">
        <v>73</v>
      </c>
      <c r="B24" s="241" t="s">
        <v>74</v>
      </c>
      <c r="C24" s="241" t="s">
        <v>75</v>
      </c>
      <c r="D24" s="242" t="s">
        <v>87</v>
      </c>
      <c r="E24" s="243">
        <v>0.91</v>
      </c>
      <c r="F24" s="243">
        <v>0.91</v>
      </c>
      <c r="G24" s="244">
        <v>0.91</v>
      </c>
      <c r="H24" s="244">
        <v>0.91</v>
      </c>
      <c r="I24" s="248"/>
      <c r="J24" s="248"/>
      <c r="K24" s="248"/>
      <c r="L24" s="248"/>
      <c r="M24" s="248"/>
      <c r="N24" s="248"/>
      <c r="O24" s="248"/>
      <c r="P24" s="248"/>
      <c r="Q24" s="248"/>
      <c r="R24" s="248"/>
      <c r="S24" s="248"/>
      <c r="T24" s="248"/>
      <c r="U24" s="248"/>
      <c r="V24" s="248"/>
    </row>
    <row r="25" ht="22" customHeight="1" spans="1:22">
      <c r="A25" s="241" t="s">
        <v>73</v>
      </c>
      <c r="B25" s="241" t="s">
        <v>74</v>
      </c>
      <c r="C25" s="241" t="s">
        <v>75</v>
      </c>
      <c r="D25" s="242" t="s">
        <v>88</v>
      </c>
      <c r="E25" s="243">
        <v>1.03</v>
      </c>
      <c r="F25" s="243">
        <v>1.03</v>
      </c>
      <c r="G25" s="244">
        <v>1.03</v>
      </c>
      <c r="H25" s="244">
        <v>1.03</v>
      </c>
      <c r="I25" s="248"/>
      <c r="J25" s="248"/>
      <c r="K25" s="248"/>
      <c r="L25" s="248"/>
      <c r="M25" s="248"/>
      <c r="N25" s="248"/>
      <c r="O25" s="248"/>
      <c r="P25" s="248"/>
      <c r="Q25" s="248"/>
      <c r="R25" s="248"/>
      <c r="S25" s="248"/>
      <c r="T25" s="248"/>
      <c r="U25" s="248"/>
      <c r="V25" s="248"/>
    </row>
    <row r="26" ht="22" customHeight="1" spans="1:22">
      <c r="A26" s="241" t="s">
        <v>73</v>
      </c>
      <c r="B26" s="241" t="s">
        <v>74</v>
      </c>
      <c r="C26" s="241" t="s">
        <v>75</v>
      </c>
      <c r="D26" s="242" t="s">
        <v>89</v>
      </c>
      <c r="E26" s="243">
        <v>4.05</v>
      </c>
      <c r="F26" s="243">
        <v>4.05</v>
      </c>
      <c r="G26" s="244">
        <v>4.05</v>
      </c>
      <c r="H26" s="244">
        <v>4.05</v>
      </c>
      <c r="I26" s="248"/>
      <c r="J26" s="248"/>
      <c r="K26" s="248"/>
      <c r="L26" s="248"/>
      <c r="M26" s="248"/>
      <c r="N26" s="248"/>
      <c r="O26" s="248"/>
      <c r="P26" s="248"/>
      <c r="Q26" s="248"/>
      <c r="R26" s="248"/>
      <c r="S26" s="248"/>
      <c r="T26" s="248"/>
      <c r="U26" s="248"/>
      <c r="V26" s="248"/>
    </row>
    <row r="27" ht="22" customHeight="1" spans="1:22">
      <c r="A27" s="241"/>
      <c r="B27" s="241"/>
      <c r="C27" s="241"/>
      <c r="D27" s="242" t="s">
        <v>90</v>
      </c>
      <c r="E27" s="243">
        <f t="shared" ref="E27:H27" si="5">E28</f>
        <v>5.44</v>
      </c>
      <c r="F27" s="243">
        <f t="shared" si="5"/>
        <v>5.44</v>
      </c>
      <c r="G27" s="244">
        <f t="shared" si="5"/>
        <v>5.44</v>
      </c>
      <c r="H27" s="244">
        <f t="shared" si="5"/>
        <v>5.44</v>
      </c>
      <c r="I27" s="248"/>
      <c r="J27" s="248"/>
      <c r="K27" s="248"/>
      <c r="L27" s="248"/>
      <c r="M27" s="248"/>
      <c r="N27" s="248"/>
      <c r="O27" s="248"/>
      <c r="P27" s="248"/>
      <c r="Q27" s="248"/>
      <c r="R27" s="248"/>
      <c r="S27" s="248"/>
      <c r="T27" s="248"/>
      <c r="U27" s="248"/>
      <c r="V27" s="248"/>
    </row>
    <row r="28" ht="22" customHeight="1" spans="1:22">
      <c r="A28" s="241" t="s">
        <v>73</v>
      </c>
      <c r="B28" s="241" t="s">
        <v>74</v>
      </c>
      <c r="C28" s="241" t="s">
        <v>91</v>
      </c>
      <c r="D28" s="242" t="s">
        <v>92</v>
      </c>
      <c r="E28" s="243">
        <v>5.44</v>
      </c>
      <c r="F28" s="243">
        <v>5.44</v>
      </c>
      <c r="G28" s="244">
        <v>5.44</v>
      </c>
      <c r="H28" s="244">
        <v>5.44</v>
      </c>
      <c r="I28" s="248"/>
      <c r="J28" s="248"/>
      <c r="K28" s="248"/>
      <c r="L28" s="248"/>
      <c r="M28" s="248"/>
      <c r="N28" s="248"/>
      <c r="O28" s="248"/>
      <c r="P28" s="248"/>
      <c r="Q28" s="248"/>
      <c r="R28" s="248"/>
      <c r="S28" s="248"/>
      <c r="T28" s="248"/>
      <c r="U28" s="248"/>
      <c r="V28" s="248"/>
    </row>
    <row r="29" ht="22" customHeight="1" spans="1:22">
      <c r="A29" s="241"/>
      <c r="B29" s="241"/>
      <c r="C29" s="241"/>
      <c r="D29" s="242" t="s">
        <v>93</v>
      </c>
      <c r="E29" s="243">
        <f t="shared" ref="E29:H29" si="6">E30</f>
        <v>0.36</v>
      </c>
      <c r="F29" s="243">
        <f t="shared" si="6"/>
        <v>0.36</v>
      </c>
      <c r="G29" s="244">
        <f t="shared" si="6"/>
        <v>0.36</v>
      </c>
      <c r="H29" s="244">
        <f t="shared" si="6"/>
        <v>0.36</v>
      </c>
      <c r="I29" s="248"/>
      <c r="J29" s="248"/>
      <c r="K29" s="248"/>
      <c r="L29" s="248"/>
      <c r="M29" s="248"/>
      <c r="N29" s="248"/>
      <c r="O29" s="248"/>
      <c r="P29" s="248"/>
      <c r="Q29" s="248"/>
      <c r="R29" s="248"/>
      <c r="S29" s="248"/>
      <c r="T29" s="248"/>
      <c r="U29" s="248"/>
      <c r="V29" s="248"/>
    </row>
    <row r="30" ht="22" customHeight="1" spans="1:22">
      <c r="A30" s="241"/>
      <c r="B30" s="241"/>
      <c r="C30" s="241"/>
      <c r="D30" s="242" t="s">
        <v>94</v>
      </c>
      <c r="E30" s="243">
        <f t="shared" ref="E30:H30" si="7">E31</f>
        <v>0.36</v>
      </c>
      <c r="F30" s="243">
        <f t="shared" si="7"/>
        <v>0.36</v>
      </c>
      <c r="G30" s="244">
        <f t="shared" si="7"/>
        <v>0.36</v>
      </c>
      <c r="H30" s="244">
        <f t="shared" si="7"/>
        <v>0.36</v>
      </c>
      <c r="I30" s="248"/>
      <c r="J30" s="248"/>
      <c r="K30" s="248"/>
      <c r="L30" s="248"/>
      <c r="M30" s="248"/>
      <c r="N30" s="248"/>
      <c r="O30" s="248"/>
      <c r="P30" s="248"/>
      <c r="Q30" s="248"/>
      <c r="R30" s="248"/>
      <c r="S30" s="248"/>
      <c r="T30" s="248"/>
      <c r="U30" s="248"/>
      <c r="V30" s="248"/>
    </row>
    <row r="31" ht="22" customHeight="1" spans="1:22">
      <c r="A31" s="241"/>
      <c r="B31" s="241"/>
      <c r="C31" s="241"/>
      <c r="D31" s="242" t="s">
        <v>95</v>
      </c>
      <c r="E31" s="243">
        <f t="shared" ref="E31:H31" si="8">E32</f>
        <v>0.36</v>
      </c>
      <c r="F31" s="243">
        <f t="shared" si="8"/>
        <v>0.36</v>
      </c>
      <c r="G31" s="244">
        <f t="shared" si="8"/>
        <v>0.36</v>
      </c>
      <c r="H31" s="244">
        <f t="shared" si="8"/>
        <v>0.36</v>
      </c>
      <c r="I31" s="248"/>
      <c r="J31" s="248"/>
      <c r="K31" s="248"/>
      <c r="L31" s="248"/>
      <c r="M31" s="248"/>
      <c r="N31" s="248"/>
      <c r="O31" s="248"/>
      <c r="P31" s="248"/>
      <c r="Q31" s="248"/>
      <c r="R31" s="248"/>
      <c r="S31" s="248"/>
      <c r="T31" s="248"/>
      <c r="U31" s="248"/>
      <c r="V31" s="248"/>
    </row>
    <row r="32" ht="22" customHeight="1" spans="1:22">
      <c r="A32" s="241" t="s">
        <v>96</v>
      </c>
      <c r="B32" s="241" t="s">
        <v>97</v>
      </c>
      <c r="C32" s="241" t="s">
        <v>98</v>
      </c>
      <c r="D32" s="242" t="s">
        <v>99</v>
      </c>
      <c r="E32" s="243">
        <v>0.36</v>
      </c>
      <c r="F32" s="243">
        <v>0.36</v>
      </c>
      <c r="G32" s="244">
        <v>0.36</v>
      </c>
      <c r="H32" s="244">
        <v>0.36</v>
      </c>
      <c r="I32" s="248"/>
      <c r="J32" s="248"/>
      <c r="K32" s="248"/>
      <c r="L32" s="248"/>
      <c r="M32" s="248"/>
      <c r="N32" s="248"/>
      <c r="O32" s="248"/>
      <c r="P32" s="248"/>
      <c r="Q32" s="248"/>
      <c r="R32" s="248"/>
      <c r="S32" s="248"/>
      <c r="T32" s="248"/>
      <c r="U32" s="248"/>
      <c r="V32" s="248"/>
    </row>
    <row r="33" ht="22" customHeight="1" spans="1:22">
      <c r="A33" s="241"/>
      <c r="B33" s="241"/>
      <c r="C33" s="241"/>
      <c r="D33" s="242" t="s">
        <v>100</v>
      </c>
      <c r="E33" s="243">
        <f t="shared" ref="E33:H33" si="9">E34</f>
        <v>10.61</v>
      </c>
      <c r="F33" s="243">
        <f t="shared" si="9"/>
        <v>10.61</v>
      </c>
      <c r="G33" s="244">
        <f t="shared" si="9"/>
        <v>10.61</v>
      </c>
      <c r="H33" s="244">
        <f t="shared" si="9"/>
        <v>10.61</v>
      </c>
      <c r="I33" s="248"/>
      <c r="J33" s="248"/>
      <c r="K33" s="248"/>
      <c r="L33" s="248"/>
      <c r="M33" s="248"/>
      <c r="N33" s="248"/>
      <c r="O33" s="248"/>
      <c r="P33" s="248"/>
      <c r="Q33" s="248"/>
      <c r="R33" s="248"/>
      <c r="S33" s="248"/>
      <c r="T33" s="248"/>
      <c r="U33" s="248"/>
      <c r="V33" s="248"/>
    </row>
    <row r="34" ht="22" customHeight="1" spans="1:22">
      <c r="A34" s="241"/>
      <c r="B34" s="241"/>
      <c r="C34" s="241"/>
      <c r="D34" s="242" t="s">
        <v>101</v>
      </c>
      <c r="E34" s="243">
        <f t="shared" ref="E34:H34" si="10">E35+E37</f>
        <v>10.61</v>
      </c>
      <c r="F34" s="243">
        <f t="shared" si="10"/>
        <v>10.61</v>
      </c>
      <c r="G34" s="244">
        <f t="shared" si="10"/>
        <v>10.61</v>
      </c>
      <c r="H34" s="244">
        <f t="shared" si="10"/>
        <v>10.61</v>
      </c>
      <c r="I34" s="248"/>
      <c r="J34" s="248"/>
      <c r="K34" s="248"/>
      <c r="L34" s="248"/>
      <c r="M34" s="248"/>
      <c r="N34" s="248"/>
      <c r="O34" s="248"/>
      <c r="P34" s="248"/>
      <c r="Q34" s="248"/>
      <c r="R34" s="248"/>
      <c r="S34" s="248"/>
      <c r="T34" s="248"/>
      <c r="U34" s="248"/>
      <c r="V34" s="248"/>
    </row>
    <row r="35" ht="22" customHeight="1" spans="1:22">
      <c r="A35" s="241"/>
      <c r="B35" s="241"/>
      <c r="C35" s="241"/>
      <c r="D35" s="242" t="s">
        <v>102</v>
      </c>
      <c r="E35" s="243">
        <f t="shared" ref="E35:H35" si="11">E36</f>
        <v>5.84</v>
      </c>
      <c r="F35" s="243">
        <f t="shared" si="11"/>
        <v>5.84</v>
      </c>
      <c r="G35" s="244">
        <f t="shared" si="11"/>
        <v>5.84</v>
      </c>
      <c r="H35" s="244">
        <f t="shared" si="11"/>
        <v>5.84</v>
      </c>
      <c r="I35" s="248"/>
      <c r="J35" s="248"/>
      <c r="K35" s="248"/>
      <c r="L35" s="248"/>
      <c r="M35" s="248"/>
      <c r="N35" s="248"/>
      <c r="O35" s="248"/>
      <c r="P35" s="248"/>
      <c r="Q35" s="248"/>
      <c r="R35" s="248"/>
      <c r="S35" s="248"/>
      <c r="T35" s="248"/>
      <c r="U35" s="248"/>
      <c r="V35" s="248"/>
    </row>
    <row r="36" ht="22" customHeight="1" spans="1:22">
      <c r="A36" s="241" t="s">
        <v>103</v>
      </c>
      <c r="B36" s="241" t="s">
        <v>104</v>
      </c>
      <c r="C36" s="241" t="s">
        <v>104</v>
      </c>
      <c r="D36" s="242" t="s">
        <v>105</v>
      </c>
      <c r="E36" s="243">
        <v>5.84</v>
      </c>
      <c r="F36" s="243">
        <v>5.84</v>
      </c>
      <c r="G36" s="244">
        <v>5.84</v>
      </c>
      <c r="H36" s="244">
        <v>5.84</v>
      </c>
      <c r="I36" s="248"/>
      <c r="J36" s="248"/>
      <c r="K36" s="248"/>
      <c r="L36" s="248"/>
      <c r="M36" s="248"/>
      <c r="N36" s="248"/>
      <c r="O36" s="248"/>
      <c r="P36" s="248"/>
      <c r="Q36" s="248"/>
      <c r="R36" s="248"/>
      <c r="S36" s="248"/>
      <c r="T36" s="248"/>
      <c r="U36" s="248"/>
      <c r="V36" s="248"/>
    </row>
    <row r="37" ht="22" customHeight="1" spans="1:22">
      <c r="A37" s="241"/>
      <c r="B37" s="241"/>
      <c r="C37" s="241"/>
      <c r="D37" s="242" t="s">
        <v>106</v>
      </c>
      <c r="E37" s="243">
        <f t="shared" ref="E37:H37" si="12">SUM(E38:E44)</f>
        <v>4.77</v>
      </c>
      <c r="F37" s="243">
        <f t="shared" si="12"/>
        <v>4.77</v>
      </c>
      <c r="G37" s="244">
        <f t="shared" si="12"/>
        <v>4.77</v>
      </c>
      <c r="H37" s="244">
        <f t="shared" si="12"/>
        <v>4.77</v>
      </c>
      <c r="I37" s="248"/>
      <c r="J37" s="248"/>
      <c r="K37" s="248"/>
      <c r="L37" s="248"/>
      <c r="M37" s="248"/>
      <c r="N37" s="248"/>
      <c r="O37" s="248"/>
      <c r="P37" s="248"/>
      <c r="Q37" s="248"/>
      <c r="R37" s="248"/>
      <c r="S37" s="248"/>
      <c r="T37" s="248"/>
      <c r="U37" s="248"/>
      <c r="V37" s="248"/>
    </row>
    <row r="38" ht="22" customHeight="1" spans="1:22">
      <c r="A38" s="241" t="s">
        <v>103</v>
      </c>
      <c r="B38" s="241" t="s">
        <v>104</v>
      </c>
      <c r="C38" s="241" t="s">
        <v>91</v>
      </c>
      <c r="D38" s="242" t="s">
        <v>107</v>
      </c>
      <c r="E38" s="243">
        <v>1.2</v>
      </c>
      <c r="F38" s="243">
        <v>1.2</v>
      </c>
      <c r="G38" s="244">
        <v>1.2</v>
      </c>
      <c r="H38" s="244">
        <v>1.2</v>
      </c>
      <c r="I38" s="248"/>
      <c r="J38" s="248"/>
      <c r="K38" s="248"/>
      <c r="L38" s="248"/>
      <c r="M38" s="248"/>
      <c r="N38" s="248"/>
      <c r="O38" s="248"/>
      <c r="P38" s="248"/>
      <c r="Q38" s="248"/>
      <c r="R38" s="248"/>
      <c r="S38" s="248"/>
      <c r="T38" s="248"/>
      <c r="U38" s="248"/>
      <c r="V38" s="248"/>
    </row>
    <row r="39" ht="22" customHeight="1" spans="1:22">
      <c r="A39" s="241" t="s">
        <v>103</v>
      </c>
      <c r="B39" s="241" t="s">
        <v>104</v>
      </c>
      <c r="C39" s="241" t="s">
        <v>91</v>
      </c>
      <c r="D39" s="242" t="s">
        <v>108</v>
      </c>
      <c r="E39" s="243">
        <v>0.39</v>
      </c>
      <c r="F39" s="243">
        <v>0.39</v>
      </c>
      <c r="G39" s="244">
        <v>0.39</v>
      </c>
      <c r="H39" s="244">
        <v>0.39</v>
      </c>
      <c r="I39" s="248"/>
      <c r="J39" s="248"/>
      <c r="K39" s="248"/>
      <c r="L39" s="248"/>
      <c r="M39" s="248"/>
      <c r="N39" s="248"/>
      <c r="O39" s="248"/>
      <c r="P39" s="248"/>
      <c r="Q39" s="248"/>
      <c r="R39" s="248"/>
      <c r="S39" s="248"/>
      <c r="T39" s="248"/>
      <c r="U39" s="248"/>
      <c r="V39" s="248"/>
    </row>
    <row r="40" ht="22" customHeight="1" spans="1:22">
      <c r="A40" s="241" t="s">
        <v>103</v>
      </c>
      <c r="B40" s="241" t="s">
        <v>104</v>
      </c>
      <c r="C40" s="241" t="s">
        <v>91</v>
      </c>
      <c r="D40" s="242" t="s">
        <v>109</v>
      </c>
      <c r="E40" s="243">
        <v>1.25</v>
      </c>
      <c r="F40" s="243">
        <v>1.25</v>
      </c>
      <c r="G40" s="244">
        <v>1.25</v>
      </c>
      <c r="H40" s="244">
        <v>1.25</v>
      </c>
      <c r="I40" s="248"/>
      <c r="J40" s="248"/>
      <c r="K40" s="248"/>
      <c r="L40" s="248"/>
      <c r="M40" s="248"/>
      <c r="N40" s="248"/>
      <c r="O40" s="248"/>
      <c r="P40" s="248"/>
      <c r="Q40" s="248"/>
      <c r="R40" s="248"/>
      <c r="S40" s="248"/>
      <c r="T40" s="248"/>
      <c r="U40" s="248"/>
      <c r="V40" s="248"/>
    </row>
    <row r="41" ht="22" customHeight="1" spans="1:22">
      <c r="A41" s="241" t="s">
        <v>103</v>
      </c>
      <c r="B41" s="241" t="s">
        <v>104</v>
      </c>
      <c r="C41" s="241" t="s">
        <v>91</v>
      </c>
      <c r="D41" s="242" t="s">
        <v>110</v>
      </c>
      <c r="E41" s="243">
        <v>0.06</v>
      </c>
      <c r="F41" s="243">
        <v>0.06</v>
      </c>
      <c r="G41" s="244">
        <v>0.06</v>
      </c>
      <c r="H41" s="244">
        <v>0.06</v>
      </c>
      <c r="I41" s="248"/>
      <c r="J41" s="248"/>
      <c r="K41" s="248"/>
      <c r="L41" s="248"/>
      <c r="M41" s="248"/>
      <c r="N41" s="248"/>
      <c r="O41" s="248"/>
      <c r="P41" s="248"/>
      <c r="Q41" s="248"/>
      <c r="R41" s="248"/>
      <c r="S41" s="248"/>
      <c r="T41" s="248"/>
      <c r="U41" s="248"/>
      <c r="V41" s="248"/>
    </row>
    <row r="42" ht="22" customHeight="1" spans="1:22">
      <c r="A42" s="241" t="s">
        <v>103</v>
      </c>
      <c r="B42" s="241" t="s">
        <v>104</v>
      </c>
      <c r="C42" s="241" t="s">
        <v>91</v>
      </c>
      <c r="D42" s="242" t="s">
        <v>111</v>
      </c>
      <c r="E42" s="243">
        <v>0.46</v>
      </c>
      <c r="F42" s="243">
        <v>0.46</v>
      </c>
      <c r="G42" s="244">
        <v>0.46</v>
      </c>
      <c r="H42" s="244">
        <v>0.46</v>
      </c>
      <c r="I42" s="248"/>
      <c r="J42" s="248"/>
      <c r="K42" s="248"/>
      <c r="L42" s="248"/>
      <c r="M42" s="248"/>
      <c r="N42" s="248"/>
      <c r="O42" s="248"/>
      <c r="P42" s="248"/>
      <c r="Q42" s="248"/>
      <c r="R42" s="248"/>
      <c r="S42" s="248"/>
      <c r="T42" s="248"/>
      <c r="U42" s="248"/>
      <c r="V42" s="248"/>
    </row>
    <row r="43" ht="22" customHeight="1" spans="1:22">
      <c r="A43" s="241" t="s">
        <v>103</v>
      </c>
      <c r="B43" s="241" t="s">
        <v>104</v>
      </c>
      <c r="C43" s="241" t="s">
        <v>91</v>
      </c>
      <c r="D43" s="242" t="s">
        <v>112</v>
      </c>
      <c r="E43" s="243">
        <v>1.25</v>
      </c>
      <c r="F43" s="243">
        <v>1.25</v>
      </c>
      <c r="G43" s="244">
        <v>1.25</v>
      </c>
      <c r="H43" s="244">
        <v>1.25</v>
      </c>
      <c r="I43" s="248"/>
      <c r="J43" s="248"/>
      <c r="K43" s="248"/>
      <c r="L43" s="248"/>
      <c r="M43" s="248"/>
      <c r="N43" s="248"/>
      <c r="O43" s="248"/>
      <c r="P43" s="248"/>
      <c r="Q43" s="248"/>
      <c r="R43" s="248"/>
      <c r="S43" s="248"/>
      <c r="T43" s="248"/>
      <c r="U43" s="248"/>
      <c r="V43" s="248"/>
    </row>
    <row r="44" ht="22" customHeight="1" spans="1:22">
      <c r="A44" s="241" t="s">
        <v>103</v>
      </c>
      <c r="B44" s="241" t="s">
        <v>104</v>
      </c>
      <c r="C44" s="241" t="s">
        <v>91</v>
      </c>
      <c r="D44" s="242" t="s">
        <v>113</v>
      </c>
      <c r="E44" s="243">
        <v>0.16</v>
      </c>
      <c r="F44" s="243">
        <v>0.16</v>
      </c>
      <c r="G44" s="244">
        <v>0.16</v>
      </c>
      <c r="H44" s="244">
        <v>0.16</v>
      </c>
      <c r="I44" s="248"/>
      <c r="J44" s="248"/>
      <c r="K44" s="248"/>
      <c r="L44" s="248"/>
      <c r="M44" s="248"/>
      <c r="N44" s="248"/>
      <c r="O44" s="248"/>
      <c r="P44" s="248"/>
      <c r="Q44" s="248"/>
      <c r="R44" s="248"/>
      <c r="S44" s="248"/>
      <c r="T44" s="248"/>
      <c r="U44" s="248"/>
      <c r="V44" s="248"/>
    </row>
    <row r="45" ht="22" customHeight="1" spans="1:22">
      <c r="A45" s="241"/>
      <c r="B45" s="241"/>
      <c r="C45" s="241"/>
      <c r="D45" s="242" t="s">
        <v>114</v>
      </c>
      <c r="E45" s="243">
        <f t="shared" ref="E45:H45" si="13">E46</f>
        <v>4.93</v>
      </c>
      <c r="F45" s="243">
        <f t="shared" si="13"/>
        <v>4.93</v>
      </c>
      <c r="G45" s="244">
        <f t="shared" si="13"/>
        <v>4.93</v>
      </c>
      <c r="H45" s="244">
        <f t="shared" si="13"/>
        <v>4.93</v>
      </c>
      <c r="I45" s="248"/>
      <c r="J45" s="248"/>
      <c r="K45" s="248"/>
      <c r="L45" s="248"/>
      <c r="M45" s="248"/>
      <c r="N45" s="248"/>
      <c r="O45" s="248"/>
      <c r="P45" s="248"/>
      <c r="Q45" s="248"/>
      <c r="R45" s="248"/>
      <c r="S45" s="248"/>
      <c r="T45" s="248"/>
      <c r="U45" s="248"/>
      <c r="V45" s="248"/>
    </row>
    <row r="46" ht="22" customHeight="1" spans="1:22">
      <c r="A46" s="241"/>
      <c r="B46" s="241"/>
      <c r="C46" s="241"/>
      <c r="D46" s="242" t="s">
        <v>115</v>
      </c>
      <c r="E46" s="243">
        <f t="shared" ref="E46:H46" si="14">E47+E49</f>
        <v>4.93</v>
      </c>
      <c r="F46" s="243">
        <f t="shared" si="14"/>
        <v>4.93</v>
      </c>
      <c r="G46" s="244">
        <f t="shared" si="14"/>
        <v>4.93</v>
      </c>
      <c r="H46" s="244">
        <f t="shared" si="14"/>
        <v>4.93</v>
      </c>
      <c r="I46" s="248"/>
      <c r="J46" s="248"/>
      <c r="K46" s="248"/>
      <c r="L46" s="248"/>
      <c r="M46" s="248"/>
      <c r="N46" s="248"/>
      <c r="O46" s="248"/>
      <c r="P46" s="248"/>
      <c r="Q46" s="248"/>
      <c r="R46" s="248"/>
      <c r="S46" s="248"/>
      <c r="T46" s="248"/>
      <c r="U46" s="248"/>
      <c r="V46" s="248"/>
    </row>
    <row r="47" ht="22" customHeight="1" spans="1:22">
      <c r="A47" s="241"/>
      <c r="B47" s="241"/>
      <c r="C47" s="241"/>
      <c r="D47" s="242" t="s">
        <v>116</v>
      </c>
      <c r="E47" s="243">
        <f t="shared" ref="E47:H47" si="15">E48</f>
        <v>2.74</v>
      </c>
      <c r="F47" s="243">
        <f t="shared" si="15"/>
        <v>2.74</v>
      </c>
      <c r="G47" s="244">
        <f t="shared" si="15"/>
        <v>2.74</v>
      </c>
      <c r="H47" s="244">
        <f t="shared" si="15"/>
        <v>2.74</v>
      </c>
      <c r="I47" s="248"/>
      <c r="J47" s="248"/>
      <c r="K47" s="248"/>
      <c r="L47" s="248"/>
      <c r="M47" s="248"/>
      <c r="N47" s="248"/>
      <c r="O47" s="248"/>
      <c r="P47" s="248"/>
      <c r="Q47" s="248"/>
      <c r="R47" s="248"/>
      <c r="S47" s="248"/>
      <c r="T47" s="248"/>
      <c r="U47" s="248"/>
      <c r="V47" s="248"/>
    </row>
    <row r="48" ht="22" customHeight="1" spans="1:22">
      <c r="A48" s="241" t="s">
        <v>117</v>
      </c>
      <c r="B48" s="241" t="s">
        <v>118</v>
      </c>
      <c r="C48" s="241" t="s">
        <v>119</v>
      </c>
      <c r="D48" s="242" t="s">
        <v>120</v>
      </c>
      <c r="E48" s="243">
        <v>2.74</v>
      </c>
      <c r="F48" s="243">
        <v>2.74</v>
      </c>
      <c r="G48" s="244">
        <v>2.74</v>
      </c>
      <c r="H48" s="244">
        <v>2.74</v>
      </c>
      <c r="I48" s="248"/>
      <c r="J48" s="248"/>
      <c r="K48" s="248"/>
      <c r="L48" s="248"/>
      <c r="M48" s="248"/>
      <c r="N48" s="248"/>
      <c r="O48" s="248"/>
      <c r="P48" s="248"/>
      <c r="Q48" s="248"/>
      <c r="R48" s="248"/>
      <c r="S48" s="248"/>
      <c r="T48" s="248"/>
      <c r="U48" s="248"/>
      <c r="V48" s="248"/>
    </row>
    <row r="49" ht="22" customHeight="1" spans="1:22">
      <c r="A49" s="241"/>
      <c r="B49" s="241"/>
      <c r="C49" s="241"/>
      <c r="D49" s="242" t="s">
        <v>121</v>
      </c>
      <c r="E49" s="243">
        <f t="shared" ref="E49:H49" si="16">E50</f>
        <v>2.19</v>
      </c>
      <c r="F49" s="243">
        <f t="shared" si="16"/>
        <v>2.19</v>
      </c>
      <c r="G49" s="244">
        <f t="shared" si="16"/>
        <v>2.19</v>
      </c>
      <c r="H49" s="244">
        <f t="shared" si="16"/>
        <v>2.19</v>
      </c>
      <c r="I49" s="248"/>
      <c r="J49" s="248"/>
      <c r="K49" s="248"/>
      <c r="L49" s="248"/>
      <c r="M49" s="248"/>
      <c r="N49" s="248"/>
      <c r="O49" s="248"/>
      <c r="P49" s="248"/>
      <c r="Q49" s="248"/>
      <c r="R49" s="248"/>
      <c r="S49" s="248"/>
      <c r="T49" s="248"/>
      <c r="U49" s="248"/>
      <c r="V49" s="248"/>
    </row>
    <row r="50" ht="22" customHeight="1" spans="1:22">
      <c r="A50" s="241" t="s">
        <v>117</v>
      </c>
      <c r="B50" s="241" t="s">
        <v>118</v>
      </c>
      <c r="C50" s="241" t="s">
        <v>98</v>
      </c>
      <c r="D50" s="242" t="s">
        <v>122</v>
      </c>
      <c r="E50" s="243">
        <v>2.19</v>
      </c>
      <c r="F50" s="243">
        <v>2.19</v>
      </c>
      <c r="G50" s="244">
        <v>2.19</v>
      </c>
      <c r="H50" s="244">
        <v>2.19</v>
      </c>
      <c r="I50" s="248"/>
      <c r="J50" s="248"/>
      <c r="K50" s="248"/>
      <c r="L50" s="248"/>
      <c r="M50" s="248"/>
      <c r="N50" s="248"/>
      <c r="O50" s="248"/>
      <c r="P50" s="248"/>
      <c r="Q50" s="248"/>
      <c r="R50" s="248"/>
      <c r="S50" s="248"/>
      <c r="T50" s="248"/>
      <c r="U50" s="248"/>
      <c r="V50" s="248"/>
    </row>
    <row r="51" ht="22" customHeight="1" spans="1:22">
      <c r="A51" s="241"/>
      <c r="B51" s="241"/>
      <c r="C51" s="241"/>
      <c r="D51" s="242" t="s">
        <v>123</v>
      </c>
      <c r="E51" s="243">
        <f t="shared" ref="E51:H51" si="17">E52</f>
        <v>4.38</v>
      </c>
      <c r="F51" s="243">
        <f t="shared" si="17"/>
        <v>4.38</v>
      </c>
      <c r="G51" s="244">
        <f t="shared" si="17"/>
        <v>4.38</v>
      </c>
      <c r="H51" s="244">
        <f t="shared" si="17"/>
        <v>4.38</v>
      </c>
      <c r="I51" s="248"/>
      <c r="J51" s="248"/>
      <c r="K51" s="248"/>
      <c r="L51" s="248"/>
      <c r="M51" s="248"/>
      <c r="N51" s="248"/>
      <c r="O51" s="248"/>
      <c r="P51" s="248"/>
      <c r="Q51" s="248"/>
      <c r="R51" s="248"/>
      <c r="S51" s="248"/>
      <c r="T51" s="248"/>
      <c r="U51" s="248"/>
      <c r="V51" s="248"/>
    </row>
    <row r="52" ht="22" customHeight="1" spans="1:22">
      <c r="A52" s="241"/>
      <c r="B52" s="241"/>
      <c r="C52" s="241"/>
      <c r="D52" s="242" t="s">
        <v>124</v>
      </c>
      <c r="E52" s="243">
        <f t="shared" ref="E52:H52" si="18">E53</f>
        <v>4.38</v>
      </c>
      <c r="F52" s="243">
        <f t="shared" si="18"/>
        <v>4.38</v>
      </c>
      <c r="G52" s="244">
        <f t="shared" si="18"/>
        <v>4.38</v>
      </c>
      <c r="H52" s="244">
        <f t="shared" si="18"/>
        <v>4.38</v>
      </c>
      <c r="I52" s="248"/>
      <c r="J52" s="248"/>
      <c r="K52" s="248"/>
      <c r="L52" s="248"/>
      <c r="M52" s="248"/>
      <c r="N52" s="248"/>
      <c r="O52" s="248"/>
      <c r="P52" s="248"/>
      <c r="Q52" s="248"/>
      <c r="R52" s="248"/>
      <c r="S52" s="248"/>
      <c r="T52" s="248"/>
      <c r="U52" s="248"/>
      <c r="V52" s="248"/>
    </row>
    <row r="53" ht="22" customHeight="1" spans="1:22">
      <c r="A53" s="241"/>
      <c r="B53" s="241"/>
      <c r="C53" s="241"/>
      <c r="D53" s="242" t="s">
        <v>125</v>
      </c>
      <c r="E53" s="243">
        <f t="shared" ref="E53:H53" si="19">E54</f>
        <v>4.38</v>
      </c>
      <c r="F53" s="243">
        <f t="shared" si="19"/>
        <v>4.38</v>
      </c>
      <c r="G53" s="244">
        <f t="shared" si="19"/>
        <v>4.38</v>
      </c>
      <c r="H53" s="244">
        <f t="shared" si="19"/>
        <v>4.38</v>
      </c>
      <c r="I53" s="248"/>
      <c r="J53" s="248"/>
      <c r="K53" s="248"/>
      <c r="L53" s="248"/>
      <c r="M53" s="248"/>
      <c r="N53" s="248"/>
      <c r="O53" s="248"/>
      <c r="P53" s="248"/>
      <c r="Q53" s="248"/>
      <c r="R53" s="248"/>
      <c r="S53" s="248"/>
      <c r="T53" s="248"/>
      <c r="U53" s="248"/>
      <c r="V53" s="248"/>
    </row>
    <row r="54" ht="22" customHeight="1" spans="1:22">
      <c r="A54" s="241" t="s">
        <v>126</v>
      </c>
      <c r="B54" s="241" t="s">
        <v>119</v>
      </c>
      <c r="C54" s="241" t="s">
        <v>127</v>
      </c>
      <c r="D54" s="242" t="s">
        <v>128</v>
      </c>
      <c r="E54" s="243">
        <v>4.38</v>
      </c>
      <c r="F54" s="243">
        <v>4.38</v>
      </c>
      <c r="G54" s="244">
        <v>4.38</v>
      </c>
      <c r="H54" s="244">
        <v>4.38</v>
      </c>
      <c r="I54" s="248"/>
      <c r="J54" s="248"/>
      <c r="K54" s="248"/>
      <c r="L54" s="248"/>
      <c r="M54" s="248"/>
      <c r="N54" s="248"/>
      <c r="O54" s="248"/>
      <c r="P54" s="248"/>
      <c r="Q54" s="248"/>
      <c r="R54" s="248"/>
      <c r="S54" s="248"/>
      <c r="T54" s="248"/>
      <c r="U54" s="248"/>
      <c r="V54" s="248"/>
    </row>
  </sheetData>
  <mergeCells count="29">
    <mergeCell ref="A2:V2"/>
    <mergeCell ref="A3:D3"/>
    <mergeCell ref="F4:Q4"/>
    <mergeCell ref="S4:T4"/>
    <mergeCell ref="G5:I5"/>
    <mergeCell ref="J5:O5"/>
    <mergeCell ref="A6:A7"/>
    <mergeCell ref="B6:B7"/>
    <mergeCell ref="C6:C7"/>
    <mergeCell ref="D4:D7"/>
    <mergeCell ref="E4:E7"/>
    <mergeCell ref="F5:F7"/>
    <mergeCell ref="G6:G7"/>
    <mergeCell ref="H6:H7"/>
    <mergeCell ref="I6:I7"/>
    <mergeCell ref="J6:J7"/>
    <mergeCell ref="K6:K7"/>
    <mergeCell ref="L6:L7"/>
    <mergeCell ref="M6:M7"/>
    <mergeCell ref="N6:N7"/>
    <mergeCell ref="O6:O7"/>
    <mergeCell ref="P5:P7"/>
    <mergeCell ref="Q5:Q7"/>
    <mergeCell ref="R5:R7"/>
    <mergeCell ref="S5:S7"/>
    <mergeCell ref="T5:T7"/>
    <mergeCell ref="U4:U7"/>
    <mergeCell ref="V4:V7"/>
    <mergeCell ref="A4:C5"/>
  </mergeCells>
  <printOptions horizontalCentered="1"/>
  <pageMargins left="0.393055555555556" right="0.393055555555556" top="1.0625" bottom="1.0625" header="0.5" footer="0.5"/>
  <pageSetup paperSize="9" orientation="landscape" horizontalDpi="600" verticalDpi="600"/>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3"/>
  <sheetViews>
    <sheetView showGridLines="0" showZeros="0" workbookViewId="0">
      <selection activeCell="J8" sqref="J8"/>
    </sheetView>
  </sheetViews>
  <sheetFormatPr defaultColWidth="7" defaultRowHeight="11.25"/>
  <cols>
    <col min="1" max="1" width="4.625" style="80" customWidth="1"/>
    <col min="2" max="3" width="4.125" style="80" customWidth="1"/>
    <col min="4" max="4" width="15.875" style="80" customWidth="1"/>
    <col min="5" max="5" width="10.875" style="80" customWidth="1"/>
    <col min="6" max="6" width="10.375" style="80" customWidth="1"/>
    <col min="7" max="7" width="9.125" style="80" customWidth="1"/>
    <col min="8" max="8" width="9" style="80" customWidth="1"/>
    <col min="9" max="9" width="9.625" style="80" customWidth="1"/>
    <col min="10" max="10" width="9.375" style="80" customWidth="1"/>
    <col min="11" max="11" width="10.125" style="80" customWidth="1"/>
    <col min="12" max="12" width="10" style="80" customWidth="1"/>
    <col min="13" max="16384" width="7" style="80"/>
  </cols>
  <sheetData>
    <row r="1" spans="1:1">
      <c r="A1" s="80" t="s">
        <v>129</v>
      </c>
    </row>
    <row r="2" ht="42" customHeight="1" spans="1:12">
      <c r="A2" s="81" t="s">
        <v>130</v>
      </c>
      <c r="B2" s="81"/>
      <c r="C2" s="81"/>
      <c r="D2" s="81"/>
      <c r="E2" s="81"/>
      <c r="F2" s="81"/>
      <c r="G2" s="81"/>
      <c r="H2" s="81"/>
      <c r="I2" s="81"/>
      <c r="J2" s="81"/>
      <c r="K2" s="81"/>
      <c r="L2" s="81"/>
    </row>
    <row r="3" ht="15" customHeight="1" spans="1:12">
      <c r="A3" s="82" t="s">
        <v>2</v>
      </c>
      <c r="B3" s="82"/>
      <c r="C3" s="82"/>
      <c r="D3" s="82"/>
      <c r="E3" s="83"/>
      <c r="F3" s="83"/>
      <c r="G3" s="84"/>
      <c r="H3" s="84"/>
      <c r="I3" s="84"/>
      <c r="J3" s="84"/>
      <c r="K3" s="84"/>
      <c r="L3" s="102" t="s">
        <v>3</v>
      </c>
    </row>
    <row r="4" s="78" customFormat="1" ht="16.5" customHeight="1" spans="1:12">
      <c r="A4" s="85" t="s">
        <v>131</v>
      </c>
      <c r="B4" s="86"/>
      <c r="C4" s="87"/>
      <c r="D4" s="88" t="s">
        <v>45</v>
      </c>
      <c r="E4" s="89" t="s">
        <v>46</v>
      </c>
      <c r="F4" s="90" t="s">
        <v>132</v>
      </c>
      <c r="G4" s="90"/>
      <c r="H4" s="90"/>
      <c r="I4" s="90"/>
      <c r="J4" s="90"/>
      <c r="K4" s="90"/>
      <c r="L4" s="90"/>
    </row>
    <row r="5" s="78" customFormat="1" ht="14.25" customHeight="1" spans="1:12">
      <c r="A5" s="91" t="s">
        <v>57</v>
      </c>
      <c r="B5" s="92" t="s">
        <v>58</v>
      </c>
      <c r="C5" s="92" t="s">
        <v>59</v>
      </c>
      <c r="D5" s="93"/>
      <c r="E5" s="89"/>
      <c r="F5" s="89" t="s">
        <v>9</v>
      </c>
      <c r="G5" s="94" t="s">
        <v>133</v>
      </c>
      <c r="H5" s="94"/>
      <c r="I5" s="94"/>
      <c r="J5" s="103" t="s">
        <v>134</v>
      </c>
      <c r="K5" s="104"/>
      <c r="L5" s="105"/>
    </row>
    <row r="6" s="78" customFormat="1" ht="28.5" customHeight="1" spans="1:12">
      <c r="A6" s="91"/>
      <c r="B6" s="92"/>
      <c r="C6" s="92"/>
      <c r="D6" s="95"/>
      <c r="E6" s="89"/>
      <c r="F6" s="89"/>
      <c r="G6" s="89" t="s">
        <v>19</v>
      </c>
      <c r="H6" s="89" t="s">
        <v>135</v>
      </c>
      <c r="I6" s="89" t="s">
        <v>136</v>
      </c>
      <c r="J6" s="89" t="s">
        <v>19</v>
      </c>
      <c r="K6" s="89" t="s">
        <v>137</v>
      </c>
      <c r="L6" s="89" t="s">
        <v>138</v>
      </c>
    </row>
    <row r="7" s="78" customFormat="1" ht="20.1" customHeight="1" spans="1:12">
      <c r="A7" s="96" t="s">
        <v>69</v>
      </c>
      <c r="B7" s="92" t="s">
        <v>69</v>
      </c>
      <c r="C7" s="92" t="s">
        <v>69</v>
      </c>
      <c r="D7" s="92" t="s">
        <v>69</v>
      </c>
      <c r="E7" s="90">
        <v>1</v>
      </c>
      <c r="F7" s="90">
        <v>2</v>
      </c>
      <c r="G7" s="90">
        <v>3</v>
      </c>
      <c r="H7" s="90">
        <v>4</v>
      </c>
      <c r="I7" s="90">
        <v>5</v>
      </c>
      <c r="J7" s="90">
        <v>6</v>
      </c>
      <c r="K7" s="90">
        <v>7</v>
      </c>
      <c r="L7" s="90">
        <v>8</v>
      </c>
    </row>
    <row r="8" s="78" customFormat="1" ht="22" customHeight="1" spans="1:12">
      <c r="A8" s="97"/>
      <c r="B8" s="98"/>
      <c r="C8" s="98"/>
      <c r="D8" s="99" t="s">
        <v>9</v>
      </c>
      <c r="E8" s="100">
        <f t="shared" ref="E8:L8" si="0">E9+E28+E32+E44+E50</f>
        <v>85.95</v>
      </c>
      <c r="F8" s="100">
        <f t="shared" si="0"/>
        <v>85.95</v>
      </c>
      <c r="G8" s="100">
        <f t="shared" si="0"/>
        <v>80.51</v>
      </c>
      <c r="H8" s="100">
        <f t="shared" si="0"/>
        <v>75.94</v>
      </c>
      <c r="I8" s="100">
        <f t="shared" si="0"/>
        <v>4.57</v>
      </c>
      <c r="J8" s="100">
        <f t="shared" si="0"/>
        <v>5.44</v>
      </c>
      <c r="K8" s="100">
        <f t="shared" si="0"/>
        <v>5.44</v>
      </c>
      <c r="L8" s="100">
        <f t="shared" si="0"/>
        <v>0</v>
      </c>
    </row>
    <row r="9" s="79" customFormat="1" ht="22" customHeight="1" spans="1:12">
      <c r="A9" s="97" t="s">
        <v>73</v>
      </c>
      <c r="B9" s="98"/>
      <c r="C9" s="98"/>
      <c r="D9" s="99" t="s">
        <v>70</v>
      </c>
      <c r="E9" s="100">
        <f t="shared" ref="E9:L9" si="1">E10</f>
        <v>65.67</v>
      </c>
      <c r="F9" s="100">
        <f t="shared" si="1"/>
        <v>65.67</v>
      </c>
      <c r="G9" s="100">
        <f t="shared" si="1"/>
        <v>60.23</v>
      </c>
      <c r="H9" s="100">
        <f t="shared" si="1"/>
        <v>56.18</v>
      </c>
      <c r="I9" s="100">
        <f t="shared" si="1"/>
        <v>4.05</v>
      </c>
      <c r="J9" s="100">
        <f t="shared" si="1"/>
        <v>5.44</v>
      </c>
      <c r="K9" s="100">
        <f t="shared" si="1"/>
        <v>5.44</v>
      </c>
      <c r="L9" s="100">
        <f t="shared" si="1"/>
        <v>0</v>
      </c>
    </row>
    <row r="10" s="79" customFormat="1" ht="22" customHeight="1" spans="1:12">
      <c r="A10" s="97"/>
      <c r="B10" s="98" t="s">
        <v>74</v>
      </c>
      <c r="C10" s="98"/>
      <c r="D10" s="99" t="s">
        <v>71</v>
      </c>
      <c r="E10" s="100">
        <f t="shared" ref="E10:L10" si="2">E11+E26</f>
        <v>65.67</v>
      </c>
      <c r="F10" s="100">
        <f t="shared" si="2"/>
        <v>65.67</v>
      </c>
      <c r="G10" s="100">
        <f t="shared" si="2"/>
        <v>60.23</v>
      </c>
      <c r="H10" s="100">
        <f t="shared" si="2"/>
        <v>56.18</v>
      </c>
      <c r="I10" s="100">
        <f t="shared" si="2"/>
        <v>4.05</v>
      </c>
      <c r="J10" s="100">
        <f t="shared" si="2"/>
        <v>5.44</v>
      </c>
      <c r="K10" s="100">
        <f t="shared" si="2"/>
        <v>5.44</v>
      </c>
      <c r="L10" s="100">
        <f t="shared" si="2"/>
        <v>0</v>
      </c>
    </row>
    <row r="11" s="79" customFormat="1" ht="22" customHeight="1" spans="1:12">
      <c r="A11" s="97"/>
      <c r="B11" s="98"/>
      <c r="C11" s="98" t="s">
        <v>75</v>
      </c>
      <c r="D11" s="99" t="s">
        <v>72</v>
      </c>
      <c r="E11" s="100">
        <f t="shared" ref="E11:L11" si="3">SUM(E12:E25)</f>
        <v>60.23</v>
      </c>
      <c r="F11" s="100">
        <f t="shared" si="3"/>
        <v>60.23</v>
      </c>
      <c r="G11" s="100">
        <f t="shared" si="3"/>
        <v>60.23</v>
      </c>
      <c r="H11" s="100">
        <f t="shared" si="3"/>
        <v>56.18</v>
      </c>
      <c r="I11" s="100">
        <f t="shared" si="3"/>
        <v>4.05</v>
      </c>
      <c r="J11" s="100">
        <f t="shared" si="3"/>
        <v>0</v>
      </c>
      <c r="K11" s="100">
        <f t="shared" si="3"/>
        <v>0</v>
      </c>
      <c r="L11" s="100">
        <f t="shared" si="3"/>
        <v>0</v>
      </c>
    </row>
    <row r="12" s="79" customFormat="1" ht="22" customHeight="1" spans="1:12">
      <c r="A12" s="97" t="s">
        <v>139</v>
      </c>
      <c r="B12" s="98" t="s">
        <v>140</v>
      </c>
      <c r="C12" s="98" t="s">
        <v>141</v>
      </c>
      <c r="D12" s="99" t="s">
        <v>79</v>
      </c>
      <c r="E12" s="100">
        <v>5.09</v>
      </c>
      <c r="F12" s="100">
        <v>5.09</v>
      </c>
      <c r="G12" s="100">
        <v>5.09</v>
      </c>
      <c r="H12" s="100">
        <v>5.09</v>
      </c>
      <c r="I12" s="100">
        <v>0</v>
      </c>
      <c r="J12" s="100">
        <v>0</v>
      </c>
      <c r="K12" s="100">
        <v>0</v>
      </c>
      <c r="L12" s="100">
        <v>0</v>
      </c>
    </row>
    <row r="13" s="79" customFormat="1" ht="22" customHeight="1" spans="1:12">
      <c r="A13" s="97" t="s">
        <v>139</v>
      </c>
      <c r="B13" s="98" t="s">
        <v>140</v>
      </c>
      <c r="C13" s="98" t="s">
        <v>141</v>
      </c>
      <c r="D13" s="99" t="s">
        <v>76</v>
      </c>
      <c r="E13" s="100">
        <v>23.97</v>
      </c>
      <c r="F13" s="100">
        <v>23.97</v>
      </c>
      <c r="G13" s="100">
        <v>23.97</v>
      </c>
      <c r="H13" s="100">
        <v>23.97</v>
      </c>
      <c r="I13" s="100">
        <v>0</v>
      </c>
      <c r="J13" s="100">
        <v>0</v>
      </c>
      <c r="K13" s="100">
        <v>0</v>
      </c>
      <c r="L13" s="100">
        <v>0</v>
      </c>
    </row>
    <row r="14" s="79" customFormat="1" ht="22" customHeight="1" spans="1:12">
      <c r="A14" s="97" t="s">
        <v>139</v>
      </c>
      <c r="B14" s="98" t="s">
        <v>140</v>
      </c>
      <c r="C14" s="98" t="s">
        <v>141</v>
      </c>
      <c r="D14" s="99" t="s">
        <v>78</v>
      </c>
      <c r="E14" s="100">
        <v>7.21</v>
      </c>
      <c r="F14" s="100">
        <v>7.21</v>
      </c>
      <c r="G14" s="100">
        <v>7.21</v>
      </c>
      <c r="H14" s="100">
        <v>7.21</v>
      </c>
      <c r="I14" s="100">
        <v>0</v>
      </c>
      <c r="J14" s="100">
        <v>0</v>
      </c>
      <c r="K14" s="100">
        <v>0</v>
      </c>
      <c r="L14" s="100">
        <v>0</v>
      </c>
    </row>
    <row r="15" s="79" customFormat="1" ht="22" customHeight="1" spans="1:12">
      <c r="A15" s="97" t="s">
        <v>139</v>
      </c>
      <c r="B15" s="98" t="s">
        <v>140</v>
      </c>
      <c r="C15" s="98" t="s">
        <v>141</v>
      </c>
      <c r="D15" s="99" t="s">
        <v>77</v>
      </c>
      <c r="E15" s="100">
        <v>0.24</v>
      </c>
      <c r="F15" s="100">
        <v>0.24</v>
      </c>
      <c r="G15" s="100">
        <v>0.24</v>
      </c>
      <c r="H15" s="100">
        <v>0.24</v>
      </c>
      <c r="I15" s="100">
        <v>0</v>
      </c>
      <c r="J15" s="100">
        <v>0</v>
      </c>
      <c r="K15" s="100">
        <v>0</v>
      </c>
      <c r="L15" s="100">
        <v>0</v>
      </c>
    </row>
    <row r="16" s="79" customFormat="1" ht="22" customHeight="1" spans="1:12">
      <c r="A16" s="97" t="s">
        <v>139</v>
      </c>
      <c r="B16" s="98" t="s">
        <v>140</v>
      </c>
      <c r="C16" s="98" t="s">
        <v>141</v>
      </c>
      <c r="D16" s="99" t="s">
        <v>86</v>
      </c>
      <c r="E16" s="100">
        <v>0.73</v>
      </c>
      <c r="F16" s="100">
        <v>0.73</v>
      </c>
      <c r="G16" s="100">
        <v>0.73</v>
      </c>
      <c r="H16" s="100">
        <v>0.73</v>
      </c>
      <c r="I16" s="100">
        <v>0</v>
      </c>
      <c r="J16" s="100">
        <v>0</v>
      </c>
      <c r="K16" s="100">
        <v>0</v>
      </c>
      <c r="L16" s="100">
        <v>0</v>
      </c>
    </row>
    <row r="17" s="79" customFormat="1" ht="22" customHeight="1" spans="1:12">
      <c r="A17" s="97" t="s">
        <v>139</v>
      </c>
      <c r="B17" s="98" t="s">
        <v>140</v>
      </c>
      <c r="C17" s="98" t="s">
        <v>141</v>
      </c>
      <c r="D17" s="99" t="s">
        <v>87</v>
      </c>
      <c r="E17" s="100">
        <v>0.91</v>
      </c>
      <c r="F17" s="100">
        <v>0.91</v>
      </c>
      <c r="G17" s="100">
        <v>0.91</v>
      </c>
      <c r="H17" s="100">
        <v>0.91</v>
      </c>
      <c r="I17" s="100">
        <v>0</v>
      </c>
      <c r="J17" s="100">
        <v>0</v>
      </c>
      <c r="K17" s="100">
        <v>0</v>
      </c>
      <c r="L17" s="100">
        <v>0</v>
      </c>
    </row>
    <row r="18" s="79" customFormat="1" ht="22" customHeight="1" spans="1:12">
      <c r="A18" s="97" t="s">
        <v>139</v>
      </c>
      <c r="B18" s="98" t="s">
        <v>140</v>
      </c>
      <c r="C18" s="98" t="s">
        <v>141</v>
      </c>
      <c r="D18" s="99" t="s">
        <v>88</v>
      </c>
      <c r="E18" s="100">
        <v>1.03</v>
      </c>
      <c r="F18" s="100">
        <v>1.03</v>
      </c>
      <c r="G18" s="100">
        <v>1.03</v>
      </c>
      <c r="H18" s="100">
        <v>1.03</v>
      </c>
      <c r="I18" s="100">
        <v>0</v>
      </c>
      <c r="J18" s="100">
        <v>0</v>
      </c>
      <c r="K18" s="100">
        <v>0</v>
      </c>
      <c r="L18" s="100">
        <v>0</v>
      </c>
    </row>
    <row r="19" s="79" customFormat="1" ht="22" customHeight="1" spans="1:12">
      <c r="A19" s="97" t="s">
        <v>139</v>
      </c>
      <c r="B19" s="98" t="s">
        <v>140</v>
      </c>
      <c r="C19" s="98" t="s">
        <v>141</v>
      </c>
      <c r="D19" s="99" t="s">
        <v>80</v>
      </c>
      <c r="E19" s="100">
        <v>0.26</v>
      </c>
      <c r="F19" s="100">
        <v>0.26</v>
      </c>
      <c r="G19" s="100">
        <v>0.26</v>
      </c>
      <c r="H19" s="100">
        <v>0.26</v>
      </c>
      <c r="I19" s="100">
        <v>0</v>
      </c>
      <c r="J19" s="100">
        <v>0</v>
      </c>
      <c r="K19" s="100">
        <v>0</v>
      </c>
      <c r="L19" s="100">
        <v>0</v>
      </c>
    </row>
    <row r="20" s="79" customFormat="1" ht="22" customHeight="1" spans="1:12">
      <c r="A20" s="97" t="s">
        <v>139</v>
      </c>
      <c r="B20" s="98" t="s">
        <v>140</v>
      </c>
      <c r="C20" s="98" t="s">
        <v>141</v>
      </c>
      <c r="D20" s="99" t="s">
        <v>85</v>
      </c>
      <c r="E20" s="100">
        <v>8.88</v>
      </c>
      <c r="F20" s="100">
        <v>8.88</v>
      </c>
      <c r="G20" s="100">
        <v>8.88</v>
      </c>
      <c r="H20" s="100">
        <v>8.88</v>
      </c>
      <c r="I20" s="100">
        <v>0</v>
      </c>
      <c r="J20" s="100">
        <v>0</v>
      </c>
      <c r="K20" s="100">
        <v>0</v>
      </c>
      <c r="L20" s="100">
        <v>0</v>
      </c>
    </row>
    <row r="21" s="79" customFormat="1" ht="22" customHeight="1" spans="1:12">
      <c r="A21" s="97" t="s">
        <v>139</v>
      </c>
      <c r="B21" s="98" t="s">
        <v>140</v>
      </c>
      <c r="C21" s="98" t="s">
        <v>141</v>
      </c>
      <c r="D21" s="99" t="s">
        <v>89</v>
      </c>
      <c r="E21" s="100">
        <v>4.05</v>
      </c>
      <c r="F21" s="100">
        <v>4.05</v>
      </c>
      <c r="G21" s="100">
        <v>4.05</v>
      </c>
      <c r="H21" s="100">
        <v>0</v>
      </c>
      <c r="I21" s="100">
        <v>4.05</v>
      </c>
      <c r="J21" s="100">
        <v>0</v>
      </c>
      <c r="K21" s="100">
        <v>0</v>
      </c>
      <c r="L21" s="100">
        <v>0</v>
      </c>
    </row>
    <row r="22" s="79" customFormat="1" ht="22" customHeight="1" spans="1:12">
      <c r="A22" s="97" t="s">
        <v>139</v>
      </c>
      <c r="B22" s="98" t="s">
        <v>140</v>
      </c>
      <c r="C22" s="98" t="s">
        <v>141</v>
      </c>
      <c r="D22" s="99" t="s">
        <v>84</v>
      </c>
      <c r="E22" s="100">
        <v>3.95</v>
      </c>
      <c r="F22" s="100">
        <v>3.95</v>
      </c>
      <c r="G22" s="100">
        <v>3.95</v>
      </c>
      <c r="H22" s="100">
        <v>3.95</v>
      </c>
      <c r="I22" s="100">
        <v>0</v>
      </c>
      <c r="J22" s="100">
        <v>0</v>
      </c>
      <c r="K22" s="100">
        <v>0</v>
      </c>
      <c r="L22" s="100">
        <v>0</v>
      </c>
    </row>
    <row r="23" s="79" customFormat="1" ht="22" customHeight="1" spans="1:12">
      <c r="A23" s="97" t="s">
        <v>139</v>
      </c>
      <c r="B23" s="98" t="s">
        <v>140</v>
      </c>
      <c r="C23" s="98" t="s">
        <v>141</v>
      </c>
      <c r="D23" s="99" t="s">
        <v>83</v>
      </c>
      <c r="E23" s="100">
        <v>0.84</v>
      </c>
      <c r="F23" s="100">
        <v>0.84</v>
      </c>
      <c r="G23" s="100">
        <v>0.84</v>
      </c>
      <c r="H23" s="100">
        <v>0.84</v>
      </c>
      <c r="I23" s="100">
        <v>0</v>
      </c>
      <c r="J23" s="100">
        <v>0</v>
      </c>
      <c r="K23" s="100">
        <v>0</v>
      </c>
      <c r="L23" s="100">
        <v>0</v>
      </c>
    </row>
    <row r="24" s="79" customFormat="1" ht="22" customHeight="1" spans="1:12">
      <c r="A24" s="97" t="s">
        <v>139</v>
      </c>
      <c r="B24" s="98" t="s">
        <v>140</v>
      </c>
      <c r="C24" s="98" t="s">
        <v>141</v>
      </c>
      <c r="D24" s="99" t="s">
        <v>82</v>
      </c>
      <c r="E24" s="100">
        <v>3</v>
      </c>
      <c r="F24" s="100">
        <v>3</v>
      </c>
      <c r="G24" s="100">
        <v>3</v>
      </c>
      <c r="H24" s="100">
        <v>3</v>
      </c>
      <c r="I24" s="100">
        <v>0</v>
      </c>
      <c r="J24" s="100">
        <v>0</v>
      </c>
      <c r="K24" s="100">
        <v>0</v>
      </c>
      <c r="L24" s="100">
        <v>0</v>
      </c>
    </row>
    <row r="25" s="79" customFormat="1" ht="22" customHeight="1" spans="1:12">
      <c r="A25" s="97" t="s">
        <v>139</v>
      </c>
      <c r="B25" s="98" t="s">
        <v>140</v>
      </c>
      <c r="C25" s="98" t="s">
        <v>141</v>
      </c>
      <c r="D25" s="99" t="s">
        <v>81</v>
      </c>
      <c r="E25" s="100">
        <v>0.07</v>
      </c>
      <c r="F25" s="100">
        <v>0.07</v>
      </c>
      <c r="G25" s="100">
        <v>0.07</v>
      </c>
      <c r="H25" s="100">
        <v>0.07</v>
      </c>
      <c r="I25" s="100">
        <v>0</v>
      </c>
      <c r="J25" s="100">
        <v>0</v>
      </c>
      <c r="K25" s="100">
        <v>0</v>
      </c>
      <c r="L25" s="100">
        <v>0</v>
      </c>
    </row>
    <row r="26" s="79" customFormat="1" ht="22" customHeight="1" spans="1:12">
      <c r="A26" s="97"/>
      <c r="B26" s="98"/>
      <c r="C26" s="98" t="s">
        <v>91</v>
      </c>
      <c r="D26" s="99" t="s">
        <v>90</v>
      </c>
      <c r="E26" s="100">
        <f t="shared" ref="E26:L26" si="4">E27</f>
        <v>5.44</v>
      </c>
      <c r="F26" s="100">
        <f t="shared" si="4"/>
        <v>5.44</v>
      </c>
      <c r="G26" s="100">
        <f t="shared" si="4"/>
        <v>0</v>
      </c>
      <c r="H26" s="100">
        <f t="shared" si="4"/>
        <v>0</v>
      </c>
      <c r="I26" s="100">
        <f t="shared" si="4"/>
        <v>0</v>
      </c>
      <c r="J26" s="100">
        <f t="shared" si="4"/>
        <v>5.44</v>
      </c>
      <c r="K26" s="100">
        <f t="shared" si="4"/>
        <v>5.44</v>
      </c>
      <c r="L26" s="100">
        <f t="shared" si="4"/>
        <v>0</v>
      </c>
    </row>
    <row r="27" s="79" customFormat="1" ht="22" customHeight="1" spans="1:12">
      <c r="A27" s="97" t="s">
        <v>139</v>
      </c>
      <c r="B27" s="98" t="s">
        <v>140</v>
      </c>
      <c r="C27" s="98" t="s">
        <v>142</v>
      </c>
      <c r="D27" s="99" t="s">
        <v>92</v>
      </c>
      <c r="E27" s="100">
        <v>5.44</v>
      </c>
      <c r="F27" s="100">
        <v>5.44</v>
      </c>
      <c r="G27" s="100">
        <v>0</v>
      </c>
      <c r="H27" s="100">
        <v>0</v>
      </c>
      <c r="I27" s="100">
        <v>0</v>
      </c>
      <c r="J27" s="100">
        <v>5.44</v>
      </c>
      <c r="K27" s="100">
        <v>5.44</v>
      </c>
      <c r="L27" s="100">
        <v>0</v>
      </c>
    </row>
    <row r="28" s="79" customFormat="1" ht="22" customHeight="1" spans="1:12">
      <c r="A28" s="97" t="s">
        <v>96</v>
      </c>
      <c r="B28" s="98"/>
      <c r="C28" s="98"/>
      <c r="D28" s="99" t="s">
        <v>93</v>
      </c>
      <c r="E28" s="100">
        <f t="shared" ref="E28:L28" si="5">E29</f>
        <v>0.36</v>
      </c>
      <c r="F28" s="100">
        <f t="shared" si="5"/>
        <v>0.36</v>
      </c>
      <c r="G28" s="100">
        <f t="shared" si="5"/>
        <v>0.36</v>
      </c>
      <c r="H28" s="100">
        <f t="shared" si="5"/>
        <v>0</v>
      </c>
      <c r="I28" s="100">
        <f t="shared" si="5"/>
        <v>0.36</v>
      </c>
      <c r="J28" s="100">
        <f t="shared" si="5"/>
        <v>0</v>
      </c>
      <c r="K28" s="100">
        <f t="shared" si="5"/>
        <v>0</v>
      </c>
      <c r="L28" s="100">
        <f t="shared" si="5"/>
        <v>0</v>
      </c>
    </row>
    <row r="29" s="79" customFormat="1" ht="22" customHeight="1" spans="1:12">
      <c r="A29" s="97"/>
      <c r="B29" s="98" t="s">
        <v>97</v>
      </c>
      <c r="C29" s="98"/>
      <c r="D29" s="99" t="s">
        <v>94</v>
      </c>
      <c r="E29" s="100">
        <f t="shared" ref="E29:L29" si="6">E30</f>
        <v>0.36</v>
      </c>
      <c r="F29" s="100">
        <f t="shared" si="6"/>
        <v>0.36</v>
      </c>
      <c r="G29" s="100">
        <f t="shared" si="6"/>
        <v>0.36</v>
      </c>
      <c r="H29" s="100">
        <f t="shared" si="6"/>
        <v>0</v>
      </c>
      <c r="I29" s="100">
        <f t="shared" si="6"/>
        <v>0.36</v>
      </c>
      <c r="J29" s="100">
        <f t="shared" si="6"/>
        <v>0</v>
      </c>
      <c r="K29" s="100">
        <f t="shared" si="6"/>
        <v>0</v>
      </c>
      <c r="L29" s="100">
        <f t="shared" si="6"/>
        <v>0</v>
      </c>
    </row>
    <row r="30" s="79" customFormat="1" ht="22" customHeight="1" spans="1:12">
      <c r="A30" s="97"/>
      <c r="B30" s="98"/>
      <c r="C30" s="98" t="s">
        <v>98</v>
      </c>
      <c r="D30" s="99" t="s">
        <v>95</v>
      </c>
      <c r="E30" s="100">
        <f t="shared" ref="E30:L30" si="7">E31</f>
        <v>0.36</v>
      </c>
      <c r="F30" s="100">
        <f t="shared" si="7"/>
        <v>0.36</v>
      </c>
      <c r="G30" s="100">
        <f t="shared" si="7"/>
        <v>0.36</v>
      </c>
      <c r="H30" s="100">
        <f t="shared" si="7"/>
        <v>0</v>
      </c>
      <c r="I30" s="100">
        <f t="shared" si="7"/>
        <v>0.36</v>
      </c>
      <c r="J30" s="100">
        <f t="shared" si="7"/>
        <v>0</v>
      </c>
      <c r="K30" s="100">
        <f t="shared" si="7"/>
        <v>0</v>
      </c>
      <c r="L30" s="100">
        <f t="shared" si="7"/>
        <v>0</v>
      </c>
    </row>
    <row r="31" s="79" customFormat="1" ht="22" customHeight="1" spans="1:12">
      <c r="A31" s="97" t="s">
        <v>143</v>
      </c>
      <c r="B31" s="98" t="s">
        <v>144</v>
      </c>
      <c r="C31" s="98" t="s">
        <v>145</v>
      </c>
      <c r="D31" s="99" t="s">
        <v>99</v>
      </c>
      <c r="E31" s="100">
        <v>0.36</v>
      </c>
      <c r="F31" s="100">
        <v>0.36</v>
      </c>
      <c r="G31" s="100">
        <v>0.36</v>
      </c>
      <c r="H31" s="100">
        <v>0</v>
      </c>
      <c r="I31" s="100">
        <v>0.36</v>
      </c>
      <c r="J31" s="100">
        <v>0</v>
      </c>
      <c r="K31" s="100">
        <v>0</v>
      </c>
      <c r="L31" s="100">
        <v>0</v>
      </c>
    </row>
    <row r="32" s="79" customFormat="1" ht="22" customHeight="1" spans="1:12">
      <c r="A32" s="97" t="s">
        <v>103</v>
      </c>
      <c r="B32" s="98"/>
      <c r="C32" s="98"/>
      <c r="D32" s="99" t="s">
        <v>100</v>
      </c>
      <c r="E32" s="100">
        <f t="shared" ref="E32:L32" si="8">E33</f>
        <v>10.61</v>
      </c>
      <c r="F32" s="100">
        <f t="shared" si="8"/>
        <v>10.61</v>
      </c>
      <c r="G32" s="100">
        <f t="shared" si="8"/>
        <v>10.61</v>
      </c>
      <c r="H32" s="100">
        <f t="shared" si="8"/>
        <v>10.45</v>
      </c>
      <c r="I32" s="100">
        <f t="shared" si="8"/>
        <v>0.16</v>
      </c>
      <c r="J32" s="100">
        <f t="shared" si="8"/>
        <v>0</v>
      </c>
      <c r="K32" s="100">
        <f t="shared" si="8"/>
        <v>0</v>
      </c>
      <c r="L32" s="100">
        <f t="shared" si="8"/>
        <v>0</v>
      </c>
    </row>
    <row r="33" ht="22" customHeight="1" spans="1:12">
      <c r="A33" s="97"/>
      <c r="B33" s="98" t="s">
        <v>104</v>
      </c>
      <c r="C33" s="98"/>
      <c r="D33" s="99" t="s">
        <v>101</v>
      </c>
      <c r="E33" s="100">
        <f t="shared" ref="E33:L33" si="9">E34+E36</f>
        <v>10.61</v>
      </c>
      <c r="F33" s="100">
        <f t="shared" si="9"/>
        <v>10.61</v>
      </c>
      <c r="G33" s="100">
        <f t="shared" si="9"/>
        <v>10.61</v>
      </c>
      <c r="H33" s="100">
        <f t="shared" si="9"/>
        <v>10.45</v>
      </c>
      <c r="I33" s="100">
        <f t="shared" si="9"/>
        <v>0.16</v>
      </c>
      <c r="J33" s="100">
        <f t="shared" si="9"/>
        <v>0</v>
      </c>
      <c r="K33" s="100">
        <f t="shared" si="9"/>
        <v>0</v>
      </c>
      <c r="L33" s="100">
        <f t="shared" si="9"/>
        <v>0</v>
      </c>
    </row>
    <row r="34" ht="22" customHeight="1" spans="1:12">
      <c r="A34" s="97"/>
      <c r="B34" s="98"/>
      <c r="C34" s="98" t="s">
        <v>104</v>
      </c>
      <c r="D34" s="99" t="s">
        <v>102</v>
      </c>
      <c r="E34" s="100">
        <f t="shared" ref="E34:L34" si="10">E35</f>
        <v>5.84</v>
      </c>
      <c r="F34" s="100">
        <f t="shared" si="10"/>
        <v>5.84</v>
      </c>
      <c r="G34" s="100">
        <f t="shared" si="10"/>
        <v>5.84</v>
      </c>
      <c r="H34" s="100">
        <f t="shared" si="10"/>
        <v>5.84</v>
      </c>
      <c r="I34" s="100">
        <f t="shared" si="10"/>
        <v>0</v>
      </c>
      <c r="J34" s="100">
        <f t="shared" si="10"/>
        <v>0</v>
      </c>
      <c r="K34" s="100">
        <f t="shared" si="10"/>
        <v>0</v>
      </c>
      <c r="L34" s="100">
        <f t="shared" si="10"/>
        <v>0</v>
      </c>
    </row>
    <row r="35" ht="22" customHeight="1" spans="1:12">
      <c r="A35" s="97" t="s">
        <v>146</v>
      </c>
      <c r="B35" s="98" t="s">
        <v>147</v>
      </c>
      <c r="C35" s="98" t="s">
        <v>147</v>
      </c>
      <c r="D35" s="99" t="s">
        <v>105</v>
      </c>
      <c r="E35" s="100">
        <v>5.84</v>
      </c>
      <c r="F35" s="100">
        <v>5.84</v>
      </c>
      <c r="G35" s="100">
        <v>5.84</v>
      </c>
      <c r="H35" s="100">
        <v>5.84</v>
      </c>
      <c r="I35" s="100">
        <v>0</v>
      </c>
      <c r="J35" s="100">
        <v>0</v>
      </c>
      <c r="K35" s="100">
        <v>0</v>
      </c>
      <c r="L35" s="100">
        <v>0</v>
      </c>
    </row>
    <row r="36" ht="22" customHeight="1" spans="1:12">
      <c r="A36" s="97"/>
      <c r="B36" s="98"/>
      <c r="C36" s="98" t="s">
        <v>91</v>
      </c>
      <c r="D36" s="99" t="s">
        <v>106</v>
      </c>
      <c r="E36" s="100">
        <f t="shared" ref="E36:L36" si="11">SUM(E37:E43)</f>
        <v>4.77</v>
      </c>
      <c r="F36" s="100">
        <f t="shared" si="11"/>
        <v>4.77</v>
      </c>
      <c r="G36" s="100">
        <f t="shared" si="11"/>
        <v>4.77</v>
      </c>
      <c r="H36" s="100">
        <f t="shared" si="11"/>
        <v>4.61</v>
      </c>
      <c r="I36" s="100">
        <f t="shared" si="11"/>
        <v>0.16</v>
      </c>
      <c r="J36" s="100">
        <f t="shared" si="11"/>
        <v>0</v>
      </c>
      <c r="K36" s="100">
        <f t="shared" si="11"/>
        <v>0</v>
      </c>
      <c r="L36" s="100">
        <f t="shared" si="11"/>
        <v>0</v>
      </c>
    </row>
    <row r="37" ht="22" customHeight="1" spans="1:12">
      <c r="A37" s="97" t="s">
        <v>146</v>
      </c>
      <c r="B37" s="98" t="s">
        <v>147</v>
      </c>
      <c r="C37" s="98" t="s">
        <v>142</v>
      </c>
      <c r="D37" s="99" t="s">
        <v>113</v>
      </c>
      <c r="E37" s="100">
        <v>0.16</v>
      </c>
      <c r="F37" s="100">
        <v>0.16</v>
      </c>
      <c r="G37" s="100">
        <v>0.16</v>
      </c>
      <c r="H37" s="100">
        <v>0</v>
      </c>
      <c r="I37" s="100">
        <v>0.16</v>
      </c>
      <c r="J37" s="100">
        <v>0</v>
      </c>
      <c r="K37" s="100">
        <v>0</v>
      </c>
      <c r="L37" s="100">
        <v>0</v>
      </c>
    </row>
    <row r="38" ht="22" customHeight="1" spans="1:12">
      <c r="A38" s="97" t="s">
        <v>146</v>
      </c>
      <c r="B38" s="98" t="s">
        <v>147</v>
      </c>
      <c r="C38" s="98" t="s">
        <v>142</v>
      </c>
      <c r="D38" s="99" t="s">
        <v>109</v>
      </c>
      <c r="E38" s="100">
        <v>1.25</v>
      </c>
      <c r="F38" s="100">
        <v>1.25</v>
      </c>
      <c r="G38" s="100">
        <v>1.25</v>
      </c>
      <c r="H38" s="100">
        <v>1.25</v>
      </c>
      <c r="I38" s="100">
        <v>0</v>
      </c>
      <c r="J38" s="100">
        <v>0</v>
      </c>
      <c r="K38" s="100">
        <v>0</v>
      </c>
      <c r="L38" s="100">
        <v>0</v>
      </c>
    </row>
    <row r="39" ht="22" customHeight="1" spans="1:12">
      <c r="A39" s="97" t="s">
        <v>146</v>
      </c>
      <c r="B39" s="98" t="s">
        <v>147</v>
      </c>
      <c r="C39" s="98" t="s">
        <v>142</v>
      </c>
      <c r="D39" s="99" t="s">
        <v>111</v>
      </c>
      <c r="E39" s="100">
        <v>0.46</v>
      </c>
      <c r="F39" s="100">
        <v>0.46</v>
      </c>
      <c r="G39" s="100">
        <v>0.46</v>
      </c>
      <c r="H39" s="100">
        <v>0.46</v>
      </c>
      <c r="I39" s="100">
        <v>0</v>
      </c>
      <c r="J39" s="100">
        <v>0</v>
      </c>
      <c r="K39" s="100">
        <v>0</v>
      </c>
      <c r="L39" s="100">
        <v>0</v>
      </c>
    </row>
    <row r="40" ht="22" customHeight="1" spans="1:12">
      <c r="A40" s="97" t="s">
        <v>146</v>
      </c>
      <c r="B40" s="98" t="s">
        <v>147</v>
      </c>
      <c r="C40" s="98" t="s">
        <v>142</v>
      </c>
      <c r="D40" s="99" t="s">
        <v>112</v>
      </c>
      <c r="E40" s="100">
        <v>1.25</v>
      </c>
      <c r="F40" s="100">
        <v>1.25</v>
      </c>
      <c r="G40" s="100">
        <v>1.25</v>
      </c>
      <c r="H40" s="100">
        <v>1.25</v>
      </c>
      <c r="I40" s="100">
        <v>0</v>
      </c>
      <c r="J40" s="100">
        <v>0</v>
      </c>
      <c r="K40" s="100">
        <v>0</v>
      </c>
      <c r="L40" s="100">
        <v>0</v>
      </c>
    </row>
    <row r="41" ht="22" customHeight="1" spans="1:12">
      <c r="A41" s="97" t="s">
        <v>146</v>
      </c>
      <c r="B41" s="98" t="s">
        <v>147</v>
      </c>
      <c r="C41" s="98" t="s">
        <v>142</v>
      </c>
      <c r="D41" s="99" t="s">
        <v>110</v>
      </c>
      <c r="E41" s="100">
        <v>0.06</v>
      </c>
      <c r="F41" s="100">
        <v>0.06</v>
      </c>
      <c r="G41" s="100">
        <v>0.06</v>
      </c>
      <c r="H41" s="100">
        <v>0.06</v>
      </c>
      <c r="I41" s="100">
        <v>0</v>
      </c>
      <c r="J41" s="100">
        <v>0</v>
      </c>
      <c r="K41" s="100">
        <v>0</v>
      </c>
      <c r="L41" s="100">
        <v>0</v>
      </c>
    </row>
    <row r="42" ht="22" customHeight="1" spans="1:12">
      <c r="A42" s="97" t="s">
        <v>146</v>
      </c>
      <c r="B42" s="98" t="s">
        <v>147</v>
      </c>
      <c r="C42" s="98" t="s">
        <v>142</v>
      </c>
      <c r="D42" s="99" t="s">
        <v>108</v>
      </c>
      <c r="E42" s="100">
        <v>0.39</v>
      </c>
      <c r="F42" s="100">
        <v>0.39</v>
      </c>
      <c r="G42" s="100">
        <v>0.39</v>
      </c>
      <c r="H42" s="100">
        <v>0.39</v>
      </c>
      <c r="I42" s="100">
        <v>0</v>
      </c>
      <c r="J42" s="100">
        <v>0</v>
      </c>
      <c r="K42" s="100">
        <v>0</v>
      </c>
      <c r="L42" s="100">
        <v>0</v>
      </c>
    </row>
    <row r="43" ht="22" customHeight="1" spans="1:12">
      <c r="A43" s="97" t="s">
        <v>146</v>
      </c>
      <c r="B43" s="98" t="s">
        <v>147</v>
      </c>
      <c r="C43" s="98" t="s">
        <v>142</v>
      </c>
      <c r="D43" s="99" t="s">
        <v>107</v>
      </c>
      <c r="E43" s="100">
        <v>1.2</v>
      </c>
      <c r="F43" s="100">
        <v>1.2</v>
      </c>
      <c r="G43" s="100">
        <v>1.2</v>
      </c>
      <c r="H43" s="100">
        <v>1.2</v>
      </c>
      <c r="I43" s="100">
        <v>0</v>
      </c>
      <c r="J43" s="100">
        <v>0</v>
      </c>
      <c r="K43" s="100">
        <v>0</v>
      </c>
      <c r="L43" s="100">
        <v>0</v>
      </c>
    </row>
    <row r="44" ht="22" customHeight="1" spans="1:12">
      <c r="A44" s="97" t="s">
        <v>117</v>
      </c>
      <c r="B44" s="98"/>
      <c r="C44" s="98"/>
      <c r="D44" s="99" t="s">
        <v>114</v>
      </c>
      <c r="E44" s="100">
        <f t="shared" ref="E44:L44" si="12">E45</f>
        <v>4.93</v>
      </c>
      <c r="F44" s="100">
        <f t="shared" si="12"/>
        <v>4.93</v>
      </c>
      <c r="G44" s="100">
        <f t="shared" si="12"/>
        <v>4.93</v>
      </c>
      <c r="H44" s="100">
        <f t="shared" si="12"/>
        <v>4.93</v>
      </c>
      <c r="I44" s="100">
        <f t="shared" si="12"/>
        <v>0</v>
      </c>
      <c r="J44" s="100">
        <f t="shared" si="12"/>
        <v>0</v>
      </c>
      <c r="K44" s="100">
        <f t="shared" si="12"/>
        <v>0</v>
      </c>
      <c r="L44" s="100">
        <f t="shared" si="12"/>
        <v>0</v>
      </c>
    </row>
    <row r="45" ht="22" customHeight="1" spans="1:12">
      <c r="A45" s="97"/>
      <c r="B45" s="98" t="s">
        <v>118</v>
      </c>
      <c r="C45" s="98"/>
      <c r="D45" s="99" t="s">
        <v>115</v>
      </c>
      <c r="E45" s="100">
        <f t="shared" ref="E45:L45" si="13">E46+E48</f>
        <v>4.93</v>
      </c>
      <c r="F45" s="100">
        <f t="shared" si="13"/>
        <v>4.93</v>
      </c>
      <c r="G45" s="100">
        <f t="shared" si="13"/>
        <v>4.93</v>
      </c>
      <c r="H45" s="100">
        <f t="shared" si="13"/>
        <v>4.93</v>
      </c>
      <c r="I45" s="100">
        <f t="shared" si="13"/>
        <v>0</v>
      </c>
      <c r="J45" s="100">
        <f t="shared" si="13"/>
        <v>0</v>
      </c>
      <c r="K45" s="100">
        <f t="shared" si="13"/>
        <v>0</v>
      </c>
      <c r="L45" s="100">
        <f t="shared" si="13"/>
        <v>0</v>
      </c>
    </row>
    <row r="46" ht="22" customHeight="1" spans="1:12">
      <c r="A46" s="97"/>
      <c r="B46" s="98"/>
      <c r="C46" s="98" t="s">
        <v>119</v>
      </c>
      <c r="D46" s="99" t="s">
        <v>116</v>
      </c>
      <c r="E46" s="100">
        <f t="shared" ref="E46:L46" si="14">E47</f>
        <v>2.74</v>
      </c>
      <c r="F46" s="100">
        <f t="shared" si="14"/>
        <v>2.74</v>
      </c>
      <c r="G46" s="100">
        <f t="shared" si="14"/>
        <v>2.74</v>
      </c>
      <c r="H46" s="100">
        <f t="shared" si="14"/>
        <v>2.74</v>
      </c>
      <c r="I46" s="100">
        <f t="shared" si="14"/>
        <v>0</v>
      </c>
      <c r="J46" s="100">
        <f t="shared" si="14"/>
        <v>0</v>
      </c>
      <c r="K46" s="100">
        <f t="shared" si="14"/>
        <v>0</v>
      </c>
      <c r="L46" s="100">
        <f t="shared" si="14"/>
        <v>0</v>
      </c>
    </row>
    <row r="47" ht="22" customHeight="1" spans="1:12">
      <c r="A47" s="97" t="s">
        <v>148</v>
      </c>
      <c r="B47" s="98" t="s">
        <v>149</v>
      </c>
      <c r="C47" s="98" t="s">
        <v>150</v>
      </c>
      <c r="D47" s="99" t="s">
        <v>120</v>
      </c>
      <c r="E47" s="100">
        <v>2.74</v>
      </c>
      <c r="F47" s="100">
        <v>2.74</v>
      </c>
      <c r="G47" s="100">
        <v>2.74</v>
      </c>
      <c r="H47" s="100">
        <v>2.74</v>
      </c>
      <c r="I47" s="100">
        <v>0</v>
      </c>
      <c r="J47" s="100">
        <v>0</v>
      </c>
      <c r="K47" s="100">
        <v>0</v>
      </c>
      <c r="L47" s="100">
        <v>0</v>
      </c>
    </row>
    <row r="48" ht="22" customHeight="1" spans="1:12">
      <c r="A48" s="97"/>
      <c r="B48" s="98"/>
      <c r="C48" s="98" t="s">
        <v>98</v>
      </c>
      <c r="D48" s="99" t="s">
        <v>121</v>
      </c>
      <c r="E48" s="100">
        <f t="shared" ref="E48:L48" si="15">E49</f>
        <v>2.19</v>
      </c>
      <c r="F48" s="100">
        <f t="shared" si="15"/>
        <v>2.19</v>
      </c>
      <c r="G48" s="100">
        <f t="shared" si="15"/>
        <v>2.19</v>
      </c>
      <c r="H48" s="100">
        <f t="shared" si="15"/>
        <v>2.19</v>
      </c>
      <c r="I48" s="100">
        <f t="shared" si="15"/>
        <v>0</v>
      </c>
      <c r="J48" s="100">
        <f t="shared" si="15"/>
        <v>0</v>
      </c>
      <c r="K48" s="100">
        <f t="shared" si="15"/>
        <v>0</v>
      </c>
      <c r="L48" s="100">
        <f t="shared" si="15"/>
        <v>0</v>
      </c>
    </row>
    <row r="49" ht="22" customHeight="1" spans="1:12">
      <c r="A49" s="97" t="s">
        <v>148</v>
      </c>
      <c r="B49" s="98" t="s">
        <v>149</v>
      </c>
      <c r="C49" s="98" t="s">
        <v>145</v>
      </c>
      <c r="D49" s="99" t="s">
        <v>122</v>
      </c>
      <c r="E49" s="100">
        <v>2.19</v>
      </c>
      <c r="F49" s="100">
        <v>2.19</v>
      </c>
      <c r="G49" s="100">
        <v>2.19</v>
      </c>
      <c r="H49" s="100">
        <v>2.19</v>
      </c>
      <c r="I49" s="100">
        <v>0</v>
      </c>
      <c r="J49" s="100">
        <v>0</v>
      </c>
      <c r="K49" s="100">
        <v>0</v>
      </c>
      <c r="L49" s="100">
        <v>0</v>
      </c>
    </row>
    <row r="50" ht="22" customHeight="1" spans="1:12">
      <c r="A50" s="97" t="s">
        <v>126</v>
      </c>
      <c r="B50" s="98"/>
      <c r="C50" s="98"/>
      <c r="D50" s="99" t="s">
        <v>123</v>
      </c>
      <c r="E50" s="100">
        <f t="shared" ref="E50:L50" si="16">E51</f>
        <v>4.38</v>
      </c>
      <c r="F50" s="100">
        <f t="shared" si="16"/>
        <v>4.38</v>
      </c>
      <c r="G50" s="100">
        <f t="shared" si="16"/>
        <v>4.38</v>
      </c>
      <c r="H50" s="100">
        <f t="shared" si="16"/>
        <v>4.38</v>
      </c>
      <c r="I50" s="100">
        <f t="shared" si="16"/>
        <v>0</v>
      </c>
      <c r="J50" s="100">
        <f t="shared" si="16"/>
        <v>0</v>
      </c>
      <c r="K50" s="100">
        <f t="shared" si="16"/>
        <v>0</v>
      </c>
      <c r="L50" s="100">
        <f t="shared" si="16"/>
        <v>0</v>
      </c>
    </row>
    <row r="51" ht="22" customHeight="1" spans="1:12">
      <c r="A51" s="97"/>
      <c r="B51" s="98" t="s">
        <v>119</v>
      </c>
      <c r="C51" s="98"/>
      <c r="D51" s="99" t="s">
        <v>124</v>
      </c>
      <c r="E51" s="100">
        <f t="shared" ref="E51:L51" si="17">E52</f>
        <v>4.38</v>
      </c>
      <c r="F51" s="100">
        <f t="shared" si="17"/>
        <v>4.38</v>
      </c>
      <c r="G51" s="100">
        <f t="shared" si="17"/>
        <v>4.38</v>
      </c>
      <c r="H51" s="100">
        <f t="shared" si="17"/>
        <v>4.38</v>
      </c>
      <c r="I51" s="100">
        <f t="shared" si="17"/>
        <v>0</v>
      </c>
      <c r="J51" s="100">
        <f t="shared" si="17"/>
        <v>0</v>
      </c>
      <c r="K51" s="100">
        <f t="shared" si="17"/>
        <v>0</v>
      </c>
      <c r="L51" s="100">
        <f t="shared" si="17"/>
        <v>0</v>
      </c>
    </row>
    <row r="52" ht="22" customHeight="1" spans="1:12">
      <c r="A52" s="97"/>
      <c r="B52" s="98"/>
      <c r="C52" s="98" t="s">
        <v>127</v>
      </c>
      <c r="D52" s="99" t="s">
        <v>125</v>
      </c>
      <c r="E52" s="100">
        <f t="shared" ref="E52:L52" si="18">E53</f>
        <v>4.38</v>
      </c>
      <c r="F52" s="100">
        <f t="shared" si="18"/>
        <v>4.38</v>
      </c>
      <c r="G52" s="100">
        <f t="shared" si="18"/>
        <v>4.38</v>
      </c>
      <c r="H52" s="100">
        <f t="shared" si="18"/>
        <v>4.38</v>
      </c>
      <c r="I52" s="100">
        <f t="shared" si="18"/>
        <v>0</v>
      </c>
      <c r="J52" s="100">
        <f t="shared" si="18"/>
        <v>0</v>
      </c>
      <c r="K52" s="100">
        <f t="shared" si="18"/>
        <v>0</v>
      </c>
      <c r="L52" s="100">
        <f t="shared" si="18"/>
        <v>0</v>
      </c>
    </row>
    <row r="53" ht="22" customHeight="1" spans="1:12">
      <c r="A53" s="97" t="s">
        <v>151</v>
      </c>
      <c r="B53" s="98" t="s">
        <v>150</v>
      </c>
      <c r="C53" s="98" t="s">
        <v>152</v>
      </c>
      <c r="D53" s="99" t="s">
        <v>128</v>
      </c>
      <c r="E53" s="100">
        <v>4.38</v>
      </c>
      <c r="F53" s="100">
        <v>4.38</v>
      </c>
      <c r="G53" s="100">
        <v>4.38</v>
      </c>
      <c r="H53" s="100">
        <v>4.38</v>
      </c>
      <c r="I53" s="100">
        <v>0</v>
      </c>
      <c r="J53" s="100">
        <v>0</v>
      </c>
      <c r="K53" s="100">
        <v>0</v>
      </c>
      <c r="L53" s="100">
        <v>0</v>
      </c>
    </row>
  </sheetData>
  <mergeCells count="12">
    <mergeCell ref="A2:L2"/>
    <mergeCell ref="A3:D3"/>
    <mergeCell ref="A4:C4"/>
    <mergeCell ref="F4:L4"/>
    <mergeCell ref="G5:I5"/>
    <mergeCell ref="J5:L5"/>
    <mergeCell ref="A5:A6"/>
    <mergeCell ref="B5:B6"/>
    <mergeCell ref="C5:C6"/>
    <mergeCell ref="D4:D6"/>
    <mergeCell ref="E4:E6"/>
    <mergeCell ref="F5:F6"/>
  </mergeCells>
  <pageMargins left="1.22013888888889" right="1.45625" top="1.0625" bottom="1.0625" header="0.511805555555556" footer="0.511805555555556"/>
  <pageSetup paperSize="9" orientation="landscape" horizontalDpi="600" verticalDpi="600"/>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43"/>
  <sheetViews>
    <sheetView showGridLines="0" showZeros="0" topLeftCell="A22" workbookViewId="0">
      <selection activeCell="A3" sqref="A3:C3"/>
    </sheetView>
  </sheetViews>
  <sheetFormatPr defaultColWidth="8.88333333333333" defaultRowHeight="11.25"/>
  <cols>
    <col min="1" max="1" width="4.75" style="152" customWidth="1"/>
    <col min="2" max="2" width="13.25" style="152" customWidth="1"/>
    <col min="3" max="3" width="5.875" style="153" customWidth="1"/>
    <col min="4" max="4" width="21.25" style="153" customWidth="1"/>
    <col min="5" max="5" width="6.5" style="153" customWidth="1"/>
    <col min="6" max="6" width="8.75" style="153" customWidth="1"/>
    <col min="7" max="7" width="5.625" style="153" customWidth="1"/>
    <col min="8" max="8" width="5.875" style="153" customWidth="1"/>
    <col min="9" max="9" width="13.125" style="153" customWidth="1"/>
    <col min="10" max="10" width="6.5" style="153" customWidth="1"/>
    <col min="11" max="11" width="7.75" style="153" customWidth="1"/>
    <col min="12" max="12" width="7.25" style="153" customWidth="1"/>
    <col min="13" max="13" width="5.125" style="153" customWidth="1"/>
    <col min="14" max="32" width="9" style="153"/>
    <col min="33" max="16384" width="8.88333333333333" style="153"/>
  </cols>
  <sheetData>
    <row r="1" spans="1:1">
      <c r="A1" s="152" t="s">
        <v>153</v>
      </c>
    </row>
    <row r="2" ht="42" customHeight="1" spans="1:21">
      <c r="A2" s="154" t="s">
        <v>154</v>
      </c>
      <c r="B2" s="154"/>
      <c r="C2" s="154"/>
      <c r="D2" s="154"/>
      <c r="E2" s="154"/>
      <c r="F2" s="154"/>
      <c r="G2" s="154"/>
      <c r="H2" s="154"/>
      <c r="I2" s="154"/>
      <c r="J2" s="154"/>
      <c r="K2" s="154"/>
      <c r="L2" s="154"/>
      <c r="M2" s="154"/>
      <c r="N2" s="209"/>
      <c r="O2" s="209"/>
      <c r="P2" s="209"/>
      <c r="Q2" s="209"/>
      <c r="R2" s="209"/>
      <c r="S2" s="209"/>
      <c r="T2" s="209"/>
      <c r="U2" s="209"/>
    </row>
    <row r="3" s="149" customFormat="1" ht="15" customHeight="1" spans="1:21">
      <c r="A3" s="155" t="s">
        <v>2</v>
      </c>
      <c r="B3" s="155"/>
      <c r="C3" s="155"/>
      <c r="D3" s="156"/>
      <c r="E3" s="156"/>
      <c r="F3" s="156"/>
      <c r="G3" s="156"/>
      <c r="H3" s="157"/>
      <c r="I3" s="157"/>
      <c r="J3" s="210"/>
      <c r="K3" s="210"/>
      <c r="L3" s="211" t="s">
        <v>3</v>
      </c>
      <c r="M3" s="211"/>
      <c r="N3" s="210"/>
      <c r="O3" s="210"/>
      <c r="P3" s="210"/>
      <c r="Q3" s="210"/>
      <c r="R3" s="210"/>
      <c r="S3" s="210"/>
      <c r="T3" s="210"/>
      <c r="U3" s="210"/>
    </row>
    <row r="4" s="150" customFormat="1" ht="23" customHeight="1" spans="1:13">
      <c r="A4" s="158" t="s">
        <v>155</v>
      </c>
      <c r="B4" s="159"/>
      <c r="C4" s="160"/>
      <c r="D4" s="161" t="s">
        <v>156</v>
      </c>
      <c r="E4" s="161"/>
      <c r="F4" s="161"/>
      <c r="G4" s="161"/>
      <c r="H4" s="161"/>
      <c r="I4" s="161"/>
      <c r="J4" s="161"/>
      <c r="K4" s="161"/>
      <c r="L4" s="161"/>
      <c r="M4" s="212"/>
    </row>
    <row r="5" s="150" customFormat="1" ht="23" customHeight="1" spans="1:13">
      <c r="A5" s="162" t="s">
        <v>157</v>
      </c>
      <c r="B5" s="163"/>
      <c r="C5" s="164" t="s">
        <v>158</v>
      </c>
      <c r="D5" s="164" t="s">
        <v>159</v>
      </c>
      <c r="E5" s="165" t="s">
        <v>9</v>
      </c>
      <c r="F5" s="166" t="s">
        <v>10</v>
      </c>
      <c r="G5" s="167"/>
      <c r="H5" s="168" t="s">
        <v>11</v>
      </c>
      <c r="I5" s="168"/>
      <c r="J5" s="168"/>
      <c r="K5" s="168"/>
      <c r="L5" s="168"/>
      <c r="M5" s="213"/>
    </row>
    <row r="6" s="150" customFormat="1" ht="23" customHeight="1" spans="1:13">
      <c r="A6" s="169"/>
      <c r="B6" s="170"/>
      <c r="C6" s="171"/>
      <c r="D6" s="164"/>
      <c r="E6" s="165"/>
      <c r="F6" s="172" t="s">
        <v>12</v>
      </c>
      <c r="G6" s="172" t="s">
        <v>160</v>
      </c>
      <c r="H6" s="173" t="s">
        <v>14</v>
      </c>
      <c r="I6" s="214"/>
      <c r="J6" s="215" t="s">
        <v>161</v>
      </c>
      <c r="K6" s="216" t="s">
        <v>16</v>
      </c>
      <c r="L6" s="216" t="s">
        <v>17</v>
      </c>
      <c r="M6" s="217" t="s">
        <v>18</v>
      </c>
    </row>
    <row r="7" s="150" customFormat="1" ht="17" customHeight="1" spans="1:21">
      <c r="A7" s="174"/>
      <c r="B7" s="175"/>
      <c r="C7" s="171"/>
      <c r="D7" s="164"/>
      <c r="E7" s="165"/>
      <c r="F7" s="176"/>
      <c r="G7" s="176"/>
      <c r="H7" s="177" t="s">
        <v>19</v>
      </c>
      <c r="I7" s="218" t="s">
        <v>20</v>
      </c>
      <c r="J7" s="215"/>
      <c r="K7" s="219"/>
      <c r="L7" s="219"/>
      <c r="M7" s="217"/>
      <c r="N7" s="209"/>
      <c r="O7" s="209"/>
      <c r="P7" s="209"/>
      <c r="Q7" s="209"/>
      <c r="R7" s="209"/>
      <c r="S7" s="209"/>
      <c r="T7" s="209"/>
      <c r="U7" s="209"/>
    </row>
    <row r="8" s="151" customFormat="1" ht="22" customHeight="1" spans="1:21">
      <c r="A8" s="178" t="s">
        <v>21</v>
      </c>
      <c r="B8" s="179"/>
      <c r="C8" s="180">
        <v>85.95</v>
      </c>
      <c r="D8" s="181" t="s">
        <v>162</v>
      </c>
      <c r="E8" s="182">
        <v>65.67</v>
      </c>
      <c r="F8" s="182">
        <v>0</v>
      </c>
      <c r="G8" s="182">
        <v>0</v>
      </c>
      <c r="H8" s="182">
        <v>65.67</v>
      </c>
      <c r="I8" s="182">
        <v>65.67</v>
      </c>
      <c r="J8" s="220"/>
      <c r="K8" s="194"/>
      <c r="L8" s="194"/>
      <c r="M8" s="221"/>
      <c r="N8" s="222"/>
      <c r="O8" s="222"/>
      <c r="P8" s="222"/>
      <c r="Q8" s="222"/>
      <c r="R8" s="222"/>
      <c r="S8" s="222"/>
      <c r="T8" s="222"/>
      <c r="U8" s="222"/>
    </row>
    <row r="9" s="151" customFormat="1" ht="22" customHeight="1" spans="1:21">
      <c r="A9" s="178" t="s">
        <v>23</v>
      </c>
      <c r="B9" s="179"/>
      <c r="C9" s="183">
        <v>85.95</v>
      </c>
      <c r="D9" s="184" t="s">
        <v>163</v>
      </c>
      <c r="E9" s="182">
        <v>0</v>
      </c>
      <c r="F9" s="182">
        <v>0</v>
      </c>
      <c r="G9" s="182">
        <v>0</v>
      </c>
      <c r="H9" s="182">
        <v>0</v>
      </c>
      <c r="I9" s="223">
        <v>0</v>
      </c>
      <c r="J9" s="220"/>
      <c r="K9" s="224"/>
      <c r="L9" s="224"/>
      <c r="M9" s="221"/>
      <c r="N9" s="222"/>
      <c r="O9" s="222"/>
      <c r="P9" s="222"/>
      <c r="Q9" s="222"/>
      <c r="R9" s="222"/>
      <c r="S9" s="222"/>
      <c r="T9" s="222"/>
      <c r="U9" s="222"/>
    </row>
    <row r="10" s="151" customFormat="1" ht="21" customHeight="1" spans="1:21">
      <c r="A10" s="178" t="s">
        <v>25</v>
      </c>
      <c r="B10" s="179"/>
      <c r="C10" s="185">
        <v>0</v>
      </c>
      <c r="D10" s="184" t="s">
        <v>164</v>
      </c>
      <c r="E10" s="182">
        <v>0</v>
      </c>
      <c r="F10" s="182">
        <v>0</v>
      </c>
      <c r="G10" s="182">
        <v>0</v>
      </c>
      <c r="H10" s="182">
        <v>0</v>
      </c>
      <c r="I10" s="223">
        <v>0</v>
      </c>
      <c r="J10" s="220"/>
      <c r="K10" s="224"/>
      <c r="L10" s="224"/>
      <c r="M10" s="221"/>
      <c r="N10" s="222"/>
      <c r="O10" s="222"/>
      <c r="P10" s="222"/>
      <c r="Q10" s="222"/>
      <c r="R10" s="222"/>
      <c r="S10" s="222"/>
      <c r="T10" s="222"/>
      <c r="U10" s="222"/>
    </row>
    <row r="11" s="151" customFormat="1" ht="25" customHeight="1" spans="1:21">
      <c r="A11" s="178" t="s">
        <v>27</v>
      </c>
      <c r="B11" s="179"/>
      <c r="C11" s="180">
        <v>0</v>
      </c>
      <c r="D11" s="184" t="s">
        <v>165</v>
      </c>
      <c r="E11" s="182">
        <v>0</v>
      </c>
      <c r="F11" s="182">
        <v>0</v>
      </c>
      <c r="G11" s="182">
        <v>0</v>
      </c>
      <c r="H11" s="182">
        <v>0</v>
      </c>
      <c r="I11" s="223">
        <v>0</v>
      </c>
      <c r="J11" s="220"/>
      <c r="K11" s="224"/>
      <c r="L11" s="224"/>
      <c r="M11" s="221"/>
      <c r="N11" s="222"/>
      <c r="O11" s="222"/>
      <c r="P11" s="222"/>
      <c r="Q11" s="222"/>
      <c r="R11" s="222"/>
      <c r="S11" s="222"/>
      <c r="T11" s="222"/>
      <c r="U11" s="222"/>
    </row>
    <row r="12" s="151" customFormat="1" ht="20" customHeight="1" spans="1:21">
      <c r="A12" s="178" t="s">
        <v>29</v>
      </c>
      <c r="B12" s="179"/>
      <c r="C12" s="183">
        <v>0</v>
      </c>
      <c r="D12" s="184" t="s">
        <v>166</v>
      </c>
      <c r="E12" s="182">
        <v>0.36</v>
      </c>
      <c r="F12" s="182">
        <v>0</v>
      </c>
      <c r="G12" s="182">
        <v>0</v>
      </c>
      <c r="H12" s="182">
        <v>0.36</v>
      </c>
      <c r="I12" s="223">
        <v>0.36</v>
      </c>
      <c r="J12" s="220"/>
      <c r="K12" s="224"/>
      <c r="L12" s="224"/>
      <c r="M12" s="221"/>
      <c r="N12" s="222"/>
      <c r="O12" s="222"/>
      <c r="P12" s="222"/>
      <c r="Q12" s="222"/>
      <c r="R12" s="222"/>
      <c r="S12" s="222"/>
      <c r="T12" s="222"/>
      <c r="U12" s="222"/>
    </row>
    <row r="13" s="151" customFormat="1" ht="25" customHeight="1" spans="1:21">
      <c r="A13" s="178" t="s">
        <v>31</v>
      </c>
      <c r="B13" s="179"/>
      <c r="C13" s="186">
        <v>0</v>
      </c>
      <c r="D13" s="184" t="s">
        <v>167</v>
      </c>
      <c r="E13" s="182">
        <v>0</v>
      </c>
      <c r="F13" s="182">
        <v>0</v>
      </c>
      <c r="G13" s="182">
        <v>0</v>
      </c>
      <c r="H13" s="182">
        <v>0</v>
      </c>
      <c r="I13" s="223">
        <v>0</v>
      </c>
      <c r="J13" s="220"/>
      <c r="K13" s="224"/>
      <c r="L13" s="224"/>
      <c r="M13" s="221"/>
      <c r="N13" s="222"/>
      <c r="O13" s="222"/>
      <c r="P13" s="222"/>
      <c r="Q13" s="222"/>
      <c r="R13" s="222"/>
      <c r="S13" s="222"/>
      <c r="T13" s="222"/>
      <c r="U13" s="222"/>
    </row>
    <row r="14" s="151" customFormat="1" ht="25" customHeight="1" spans="1:21">
      <c r="A14" s="178" t="s">
        <v>33</v>
      </c>
      <c r="B14" s="187"/>
      <c r="C14" s="185">
        <v>0</v>
      </c>
      <c r="D14" s="184" t="s">
        <v>168</v>
      </c>
      <c r="E14" s="182">
        <v>0</v>
      </c>
      <c r="F14" s="182">
        <v>0</v>
      </c>
      <c r="G14" s="182">
        <v>0</v>
      </c>
      <c r="H14" s="182">
        <v>0</v>
      </c>
      <c r="I14" s="223">
        <v>0</v>
      </c>
      <c r="J14" s="220"/>
      <c r="K14" s="224"/>
      <c r="L14" s="224"/>
      <c r="M14" s="221"/>
      <c r="N14" s="222"/>
      <c r="O14" s="222"/>
      <c r="P14" s="222"/>
      <c r="Q14" s="222"/>
      <c r="R14" s="222"/>
      <c r="S14" s="222"/>
      <c r="T14" s="222"/>
      <c r="U14" s="222"/>
    </row>
    <row r="15" s="151" customFormat="1" ht="20" customHeight="1" spans="1:21">
      <c r="A15" s="188" t="s">
        <v>34</v>
      </c>
      <c r="B15" s="189"/>
      <c r="C15" s="180">
        <v>0</v>
      </c>
      <c r="D15" s="181" t="s">
        <v>169</v>
      </c>
      <c r="E15" s="182">
        <v>10.61</v>
      </c>
      <c r="F15" s="182">
        <v>0</v>
      </c>
      <c r="G15" s="182">
        <v>0</v>
      </c>
      <c r="H15" s="182">
        <v>10.61</v>
      </c>
      <c r="I15" s="223">
        <v>10.61</v>
      </c>
      <c r="J15" s="220"/>
      <c r="K15" s="224"/>
      <c r="L15" s="224"/>
      <c r="M15" s="221"/>
      <c r="N15" s="222"/>
      <c r="O15" s="222"/>
      <c r="P15" s="222"/>
      <c r="Q15" s="222"/>
      <c r="R15" s="222"/>
      <c r="S15" s="222"/>
      <c r="T15" s="222"/>
      <c r="U15" s="222"/>
    </row>
    <row r="16" s="151" customFormat="1" ht="20" customHeight="1" spans="1:21">
      <c r="A16" s="190"/>
      <c r="B16" s="190"/>
      <c r="C16" s="191">
        <v>0</v>
      </c>
      <c r="D16" s="184" t="s">
        <v>170</v>
      </c>
      <c r="E16" s="182">
        <v>0</v>
      </c>
      <c r="F16" s="182">
        <v>0</v>
      </c>
      <c r="G16" s="182">
        <v>0</v>
      </c>
      <c r="H16" s="182">
        <v>0</v>
      </c>
      <c r="I16" s="223">
        <v>0</v>
      </c>
      <c r="J16" s="220"/>
      <c r="K16" s="224"/>
      <c r="L16" s="224"/>
      <c r="M16" s="221"/>
      <c r="N16" s="222"/>
      <c r="O16" s="222"/>
      <c r="P16" s="222"/>
      <c r="Q16" s="222"/>
      <c r="R16" s="222"/>
      <c r="S16" s="222"/>
      <c r="T16" s="222"/>
      <c r="U16" s="222"/>
    </row>
    <row r="17" s="151" customFormat="1" ht="20" customHeight="1" spans="1:21">
      <c r="A17" s="192"/>
      <c r="B17" s="193"/>
      <c r="C17" s="191">
        <v>0</v>
      </c>
      <c r="D17" s="184" t="s">
        <v>171</v>
      </c>
      <c r="E17" s="182">
        <v>4.93</v>
      </c>
      <c r="F17" s="182">
        <v>0</v>
      </c>
      <c r="G17" s="182">
        <v>0</v>
      </c>
      <c r="H17" s="182">
        <v>4.93</v>
      </c>
      <c r="I17" s="223">
        <v>4.93</v>
      </c>
      <c r="J17" s="220"/>
      <c r="K17" s="224"/>
      <c r="L17" s="224"/>
      <c r="M17" s="221"/>
      <c r="N17" s="222"/>
      <c r="O17" s="222"/>
      <c r="P17" s="222"/>
      <c r="Q17" s="222"/>
      <c r="R17" s="222"/>
      <c r="S17" s="222"/>
      <c r="T17" s="222"/>
      <c r="U17" s="222"/>
    </row>
    <row r="18" s="151" customFormat="1" ht="20" customHeight="1" spans="1:21">
      <c r="A18" s="192"/>
      <c r="B18" s="193"/>
      <c r="C18" s="191"/>
      <c r="D18" s="181" t="s">
        <v>172</v>
      </c>
      <c r="E18" s="194"/>
      <c r="F18" s="194"/>
      <c r="G18" s="194"/>
      <c r="H18" s="194"/>
      <c r="I18" s="224"/>
      <c r="J18" s="224"/>
      <c r="K18" s="224"/>
      <c r="L18" s="224"/>
      <c r="M18" s="221"/>
      <c r="N18" s="222"/>
      <c r="O18" s="222"/>
      <c r="P18" s="222"/>
      <c r="Q18" s="222"/>
      <c r="R18" s="222"/>
      <c r="S18" s="222"/>
      <c r="T18" s="222"/>
      <c r="U18" s="222"/>
    </row>
    <row r="19" s="151" customFormat="1" ht="20" customHeight="1" spans="1:21">
      <c r="A19" s="192"/>
      <c r="B19" s="193"/>
      <c r="C19" s="191"/>
      <c r="D19" s="181" t="s">
        <v>173</v>
      </c>
      <c r="E19" s="194"/>
      <c r="F19" s="194"/>
      <c r="G19" s="194"/>
      <c r="H19" s="194"/>
      <c r="I19" s="224"/>
      <c r="J19" s="224"/>
      <c r="K19" s="224"/>
      <c r="L19" s="224"/>
      <c r="M19" s="221"/>
      <c r="N19" s="222"/>
      <c r="O19" s="222"/>
      <c r="P19" s="222"/>
      <c r="Q19" s="222"/>
      <c r="R19" s="222"/>
      <c r="S19" s="222"/>
      <c r="T19" s="222"/>
      <c r="U19" s="222"/>
    </row>
    <row r="20" s="151" customFormat="1" ht="20" customHeight="1" spans="1:21">
      <c r="A20" s="195"/>
      <c r="B20" s="196"/>
      <c r="C20" s="191"/>
      <c r="D20" s="184" t="s">
        <v>174</v>
      </c>
      <c r="E20" s="194"/>
      <c r="F20" s="194"/>
      <c r="G20" s="194"/>
      <c r="H20" s="194"/>
      <c r="I20" s="194"/>
      <c r="J20" s="194"/>
      <c r="K20" s="194"/>
      <c r="L20" s="194"/>
      <c r="M20" s="194"/>
      <c r="N20" s="222"/>
      <c r="O20" s="222"/>
      <c r="P20" s="222"/>
      <c r="Q20" s="222"/>
      <c r="R20" s="222"/>
      <c r="S20" s="222"/>
      <c r="T20" s="222"/>
      <c r="U20" s="222"/>
    </row>
    <row r="21" s="151" customFormat="1" ht="20" customHeight="1" spans="1:21">
      <c r="A21" s="192"/>
      <c r="B21" s="193"/>
      <c r="C21" s="191"/>
      <c r="D21" s="184" t="s">
        <v>175</v>
      </c>
      <c r="E21" s="194"/>
      <c r="F21" s="194"/>
      <c r="G21" s="194"/>
      <c r="H21" s="194"/>
      <c r="I21" s="194"/>
      <c r="J21" s="194"/>
      <c r="K21" s="194"/>
      <c r="L21" s="194"/>
      <c r="M21" s="221"/>
      <c r="N21" s="222"/>
      <c r="O21" s="222"/>
      <c r="P21" s="222"/>
      <c r="Q21" s="222"/>
      <c r="R21" s="222"/>
      <c r="S21" s="222"/>
      <c r="T21" s="222"/>
      <c r="U21" s="222"/>
    </row>
    <row r="22" s="151" customFormat="1" ht="25" customHeight="1" spans="1:21">
      <c r="A22" s="192"/>
      <c r="B22" s="193"/>
      <c r="C22" s="191"/>
      <c r="D22" s="184" t="s">
        <v>176</v>
      </c>
      <c r="E22" s="194"/>
      <c r="F22" s="194"/>
      <c r="G22" s="194"/>
      <c r="H22" s="194"/>
      <c r="I22" s="194"/>
      <c r="J22" s="194"/>
      <c r="K22" s="194"/>
      <c r="L22" s="194"/>
      <c r="M22" s="221"/>
      <c r="N22" s="222"/>
      <c r="O22" s="222"/>
      <c r="P22" s="222"/>
      <c r="Q22" s="222"/>
      <c r="R22" s="222"/>
      <c r="S22" s="222"/>
      <c r="T22" s="222"/>
      <c r="U22" s="222"/>
    </row>
    <row r="23" s="151" customFormat="1" ht="19" customHeight="1" spans="1:21">
      <c r="A23" s="197"/>
      <c r="B23" s="197"/>
      <c r="C23" s="182"/>
      <c r="D23" s="184" t="s">
        <v>177</v>
      </c>
      <c r="E23" s="194"/>
      <c r="F23" s="194"/>
      <c r="G23" s="194"/>
      <c r="H23" s="194"/>
      <c r="I23" s="194"/>
      <c r="J23" s="194"/>
      <c r="K23" s="194"/>
      <c r="L23" s="194"/>
      <c r="M23" s="221"/>
      <c r="N23" s="222"/>
      <c r="O23" s="222"/>
      <c r="P23" s="222"/>
      <c r="Q23" s="222"/>
      <c r="R23" s="222"/>
      <c r="S23" s="222"/>
      <c r="T23" s="222"/>
      <c r="U23" s="222"/>
    </row>
    <row r="24" s="151" customFormat="1" ht="19" customHeight="1" spans="1:21">
      <c r="A24" s="198"/>
      <c r="B24" s="199"/>
      <c r="C24" s="182"/>
      <c r="D24" s="184" t="s">
        <v>178</v>
      </c>
      <c r="E24" s="194"/>
      <c r="F24" s="194"/>
      <c r="G24" s="194"/>
      <c r="H24" s="194"/>
      <c r="I24" s="194"/>
      <c r="J24" s="194"/>
      <c r="K24" s="194"/>
      <c r="L24" s="194"/>
      <c r="M24" s="221"/>
      <c r="N24" s="222"/>
      <c r="O24" s="222"/>
      <c r="P24" s="222"/>
      <c r="Q24" s="222"/>
      <c r="R24" s="222"/>
      <c r="S24" s="222"/>
      <c r="T24" s="222"/>
      <c r="U24" s="222"/>
    </row>
    <row r="25" s="151" customFormat="1" ht="19" customHeight="1" spans="1:21">
      <c r="A25" s="198"/>
      <c r="B25" s="199"/>
      <c r="C25" s="182"/>
      <c r="D25" s="184" t="s">
        <v>179</v>
      </c>
      <c r="E25" s="194"/>
      <c r="F25" s="194"/>
      <c r="G25" s="194"/>
      <c r="H25" s="194"/>
      <c r="I25" s="194"/>
      <c r="J25" s="194"/>
      <c r="K25" s="194"/>
      <c r="L25" s="194"/>
      <c r="M25" s="221"/>
      <c r="N25" s="222"/>
      <c r="O25" s="222"/>
      <c r="P25" s="222"/>
      <c r="Q25" s="222"/>
      <c r="R25" s="222"/>
      <c r="S25" s="222"/>
      <c r="T25" s="222"/>
      <c r="U25" s="222"/>
    </row>
    <row r="26" s="151" customFormat="1" ht="19" customHeight="1" spans="1:21">
      <c r="A26" s="198"/>
      <c r="B26" s="199"/>
      <c r="C26" s="182"/>
      <c r="D26" s="184" t="s">
        <v>180</v>
      </c>
      <c r="E26" s="194"/>
      <c r="F26" s="194"/>
      <c r="G26" s="194"/>
      <c r="H26" s="194"/>
      <c r="I26" s="194"/>
      <c r="J26" s="194"/>
      <c r="K26" s="194"/>
      <c r="L26" s="194"/>
      <c r="M26" s="221"/>
      <c r="N26" s="222"/>
      <c r="O26" s="222"/>
      <c r="P26" s="222"/>
      <c r="Q26" s="222"/>
      <c r="R26" s="222"/>
      <c r="S26" s="222"/>
      <c r="T26" s="222"/>
      <c r="U26" s="222"/>
    </row>
    <row r="27" s="151" customFormat="1" ht="19" customHeight="1" spans="1:21">
      <c r="A27" s="198"/>
      <c r="B27" s="199"/>
      <c r="C27" s="182"/>
      <c r="D27" s="184" t="s">
        <v>181</v>
      </c>
      <c r="E27" s="182">
        <v>4.38</v>
      </c>
      <c r="F27" s="182">
        <v>0</v>
      </c>
      <c r="G27" s="182">
        <v>0</v>
      </c>
      <c r="H27" s="182">
        <v>4.38</v>
      </c>
      <c r="I27" s="182">
        <v>4.38</v>
      </c>
      <c r="K27" s="194"/>
      <c r="L27" s="194"/>
      <c r="M27" s="221"/>
      <c r="N27" s="222"/>
      <c r="O27" s="222"/>
      <c r="P27" s="222"/>
      <c r="Q27" s="222"/>
      <c r="R27" s="222"/>
      <c r="S27" s="222"/>
      <c r="T27" s="222"/>
      <c r="U27" s="222"/>
    </row>
    <row r="28" s="151" customFormat="1" ht="19" customHeight="1" spans="1:21">
      <c r="A28" s="198"/>
      <c r="B28" s="199"/>
      <c r="C28" s="182"/>
      <c r="D28" s="184" t="s">
        <v>182</v>
      </c>
      <c r="E28" s="194"/>
      <c r="F28" s="194"/>
      <c r="G28" s="194"/>
      <c r="H28" s="194"/>
      <c r="I28" s="194"/>
      <c r="J28" s="194"/>
      <c r="K28" s="194"/>
      <c r="L28" s="194"/>
      <c r="M28" s="221"/>
      <c r="N28" s="222"/>
      <c r="O28" s="222"/>
      <c r="P28" s="222"/>
      <c r="Q28" s="222"/>
      <c r="R28" s="222"/>
      <c r="S28" s="222"/>
      <c r="T28" s="222"/>
      <c r="U28" s="222"/>
    </row>
    <row r="29" s="151" customFormat="1" ht="19" customHeight="1" spans="1:21">
      <c r="A29" s="198"/>
      <c r="B29" s="199"/>
      <c r="C29" s="182"/>
      <c r="D29" s="184" t="s">
        <v>183</v>
      </c>
      <c r="E29" s="194"/>
      <c r="F29" s="194"/>
      <c r="G29" s="194"/>
      <c r="H29" s="194"/>
      <c r="I29" s="194"/>
      <c r="J29" s="194"/>
      <c r="K29" s="194"/>
      <c r="L29" s="194"/>
      <c r="M29" s="221"/>
      <c r="N29" s="222"/>
      <c r="O29" s="222"/>
      <c r="P29" s="222"/>
      <c r="Q29" s="222"/>
      <c r="R29" s="222"/>
      <c r="S29" s="222"/>
      <c r="T29" s="222"/>
      <c r="U29" s="222"/>
    </row>
    <row r="30" s="151" customFormat="1" ht="19" customHeight="1" spans="1:21">
      <c r="A30" s="198"/>
      <c r="B30" s="199"/>
      <c r="C30" s="182"/>
      <c r="D30" s="184" t="s">
        <v>184</v>
      </c>
      <c r="E30" s="194"/>
      <c r="F30" s="194"/>
      <c r="G30" s="194"/>
      <c r="H30" s="194"/>
      <c r="I30" s="194"/>
      <c r="J30" s="194"/>
      <c r="K30" s="194"/>
      <c r="L30" s="194"/>
      <c r="M30" s="221"/>
      <c r="N30" s="222"/>
      <c r="O30" s="222"/>
      <c r="P30" s="222"/>
      <c r="Q30" s="222"/>
      <c r="R30" s="222"/>
      <c r="S30" s="222"/>
      <c r="T30" s="222"/>
      <c r="U30" s="222"/>
    </row>
    <row r="31" s="151" customFormat="1" ht="19" customHeight="1" spans="1:21">
      <c r="A31" s="198"/>
      <c r="B31" s="199"/>
      <c r="C31" s="182"/>
      <c r="D31" s="184" t="s">
        <v>185</v>
      </c>
      <c r="E31" s="194"/>
      <c r="F31" s="194"/>
      <c r="G31" s="194"/>
      <c r="H31" s="194"/>
      <c r="I31" s="194"/>
      <c r="J31" s="194"/>
      <c r="K31" s="194"/>
      <c r="L31" s="194"/>
      <c r="M31" s="221"/>
      <c r="N31" s="222"/>
      <c r="O31" s="222"/>
      <c r="P31" s="222"/>
      <c r="Q31" s="222"/>
      <c r="R31" s="222"/>
      <c r="S31" s="222"/>
      <c r="T31" s="222"/>
      <c r="U31" s="222"/>
    </row>
    <row r="32" s="151" customFormat="1" ht="19" customHeight="1" spans="1:21">
      <c r="A32" s="200" t="s">
        <v>35</v>
      </c>
      <c r="B32" s="201"/>
      <c r="C32" s="202">
        <v>85.95</v>
      </c>
      <c r="D32" s="184" t="s">
        <v>186</v>
      </c>
      <c r="E32" s="194"/>
      <c r="F32" s="194"/>
      <c r="G32" s="194"/>
      <c r="H32" s="194"/>
      <c r="I32" s="194"/>
      <c r="J32" s="194"/>
      <c r="K32" s="194"/>
      <c r="L32" s="194"/>
      <c r="M32" s="221"/>
      <c r="N32" s="222"/>
      <c r="O32" s="222"/>
      <c r="P32" s="222"/>
      <c r="Q32" s="222"/>
      <c r="R32" s="222"/>
      <c r="S32" s="222"/>
      <c r="T32" s="222"/>
      <c r="U32" s="222"/>
    </row>
    <row r="33" s="151" customFormat="1" ht="19" customHeight="1" spans="1:21">
      <c r="A33" s="203" t="s">
        <v>36</v>
      </c>
      <c r="B33" s="204"/>
      <c r="C33" s="202"/>
      <c r="D33" s="184" t="s">
        <v>187</v>
      </c>
      <c r="E33" s="194"/>
      <c r="F33" s="194"/>
      <c r="G33" s="194"/>
      <c r="H33" s="194"/>
      <c r="I33" s="194"/>
      <c r="J33" s="194"/>
      <c r="K33" s="194"/>
      <c r="L33" s="194"/>
      <c r="M33" s="221"/>
      <c r="N33" s="222"/>
      <c r="O33" s="222"/>
      <c r="P33" s="222"/>
      <c r="Q33" s="222"/>
      <c r="R33" s="222"/>
      <c r="S33" s="222"/>
      <c r="T33" s="222"/>
      <c r="U33" s="222"/>
    </row>
    <row r="34" s="151" customFormat="1" ht="25" customHeight="1" spans="1:21">
      <c r="A34" s="203" t="s">
        <v>188</v>
      </c>
      <c r="B34" s="204"/>
      <c r="C34" s="205">
        <v>0</v>
      </c>
      <c r="D34" s="184" t="s">
        <v>189</v>
      </c>
      <c r="E34" s="194"/>
      <c r="F34" s="194"/>
      <c r="G34" s="194"/>
      <c r="H34" s="194"/>
      <c r="I34" s="194"/>
      <c r="J34" s="194"/>
      <c r="K34" s="194"/>
      <c r="L34" s="194"/>
      <c r="M34" s="221"/>
      <c r="N34" s="222"/>
      <c r="O34" s="222"/>
      <c r="P34" s="222"/>
      <c r="Q34" s="222"/>
      <c r="R34" s="222"/>
      <c r="S34" s="222"/>
      <c r="T34" s="222"/>
      <c r="U34" s="222"/>
    </row>
    <row r="35" s="151" customFormat="1" ht="19" customHeight="1" spans="1:21">
      <c r="A35" s="203" t="s">
        <v>190</v>
      </c>
      <c r="B35" s="204"/>
      <c r="C35" s="206">
        <v>0</v>
      </c>
      <c r="D35" s="184" t="s">
        <v>191</v>
      </c>
      <c r="E35" s="194"/>
      <c r="F35" s="194"/>
      <c r="G35" s="194"/>
      <c r="H35" s="194"/>
      <c r="I35" s="194"/>
      <c r="J35" s="194"/>
      <c r="K35" s="194"/>
      <c r="L35" s="194"/>
      <c r="M35" s="221"/>
      <c r="N35" s="222"/>
      <c r="O35" s="222"/>
      <c r="P35" s="222"/>
      <c r="Q35" s="222"/>
      <c r="R35" s="222"/>
      <c r="S35" s="222"/>
      <c r="T35" s="222"/>
      <c r="U35" s="222"/>
    </row>
    <row r="36" s="151" customFormat="1" ht="24" customHeight="1" spans="1:21">
      <c r="A36" s="200" t="s">
        <v>192</v>
      </c>
      <c r="B36" s="200"/>
      <c r="C36" s="206">
        <v>0</v>
      </c>
      <c r="D36" s="184" t="s">
        <v>193</v>
      </c>
      <c r="E36" s="194"/>
      <c r="F36" s="194"/>
      <c r="G36" s="194"/>
      <c r="H36" s="194"/>
      <c r="I36" s="194"/>
      <c r="J36" s="194"/>
      <c r="K36" s="194"/>
      <c r="L36" s="194"/>
      <c r="M36" s="221"/>
      <c r="N36" s="222"/>
      <c r="O36" s="222"/>
      <c r="P36" s="222"/>
      <c r="Q36" s="222"/>
      <c r="R36" s="222"/>
      <c r="S36" s="222"/>
      <c r="T36" s="222"/>
      <c r="U36" s="222"/>
    </row>
    <row r="37" s="151" customFormat="1" ht="19" customHeight="1" spans="1:21">
      <c r="A37" s="158" t="s">
        <v>194</v>
      </c>
      <c r="B37" s="160"/>
      <c r="C37" s="205">
        <v>85.95</v>
      </c>
      <c r="D37" s="207" t="s">
        <v>195</v>
      </c>
      <c r="E37" s="182">
        <v>85.95</v>
      </c>
      <c r="F37" s="182">
        <v>0</v>
      </c>
      <c r="G37" s="182">
        <v>0</v>
      </c>
      <c r="H37" s="182">
        <v>85.95</v>
      </c>
      <c r="I37" s="182">
        <v>85.95</v>
      </c>
      <c r="J37" s="220"/>
      <c r="K37" s="194"/>
      <c r="L37" s="194"/>
      <c r="M37" s="221"/>
      <c r="N37" s="222"/>
      <c r="O37" s="222"/>
      <c r="P37" s="222"/>
      <c r="Q37" s="222"/>
      <c r="R37" s="222"/>
      <c r="S37" s="222"/>
      <c r="T37" s="222"/>
      <c r="U37" s="222"/>
    </row>
    <row r="38" s="150" customFormat="1" ht="14.25" spans="1:2">
      <c r="A38" s="208"/>
      <c r="B38" s="208"/>
    </row>
    <row r="39" s="150" customFormat="1" ht="14.25" spans="1:2">
      <c r="A39" s="208"/>
      <c r="B39" s="208"/>
    </row>
    <row r="40" s="150" customFormat="1" ht="14.25" spans="1:2">
      <c r="A40" s="208"/>
      <c r="B40" s="208"/>
    </row>
    <row r="41" s="150" customFormat="1" ht="14.25" spans="1:2">
      <c r="A41" s="208"/>
      <c r="B41" s="208"/>
    </row>
    <row r="42" s="150" customFormat="1" ht="14.25" spans="1:2">
      <c r="A42" s="208"/>
      <c r="B42" s="208"/>
    </row>
    <row r="43" s="150" customFormat="1" ht="14.25" spans="1:2">
      <c r="A43" s="208"/>
      <c r="B43" s="208"/>
    </row>
  </sheetData>
  <mergeCells count="37">
    <mergeCell ref="A2:M2"/>
    <mergeCell ref="A3:C3"/>
    <mergeCell ref="L3:M3"/>
    <mergeCell ref="A4:C4"/>
    <mergeCell ref="F5:G5"/>
    <mergeCell ref="H6:I6"/>
    <mergeCell ref="A8:B8"/>
    <mergeCell ref="A9:B9"/>
    <mergeCell ref="A10:B10"/>
    <mergeCell ref="A11:B11"/>
    <mergeCell ref="A12:B12"/>
    <mergeCell ref="A13:B13"/>
    <mergeCell ref="A14:B14"/>
    <mergeCell ref="A15:B15"/>
    <mergeCell ref="A16:B16"/>
    <mergeCell ref="A17:B17"/>
    <mergeCell ref="A19:B19"/>
    <mergeCell ref="A20:B20"/>
    <mergeCell ref="A21:B21"/>
    <mergeCell ref="A22:B22"/>
    <mergeCell ref="A23:B23"/>
    <mergeCell ref="A32:B32"/>
    <mergeCell ref="A33:B33"/>
    <mergeCell ref="A34:B34"/>
    <mergeCell ref="A35:B35"/>
    <mergeCell ref="A36:B36"/>
    <mergeCell ref="A37:B37"/>
    <mergeCell ref="C5:C7"/>
    <mergeCell ref="D5:D7"/>
    <mergeCell ref="E5:E7"/>
    <mergeCell ref="F6:F7"/>
    <mergeCell ref="G6:G7"/>
    <mergeCell ref="J6:J7"/>
    <mergeCell ref="K6:K7"/>
    <mergeCell ref="L6:L7"/>
    <mergeCell ref="M6:M7"/>
    <mergeCell ref="A5:B7"/>
  </mergeCells>
  <printOptions horizontalCentered="1"/>
  <pageMargins left="0.66875" right="0.66875" top="0.786805555555556" bottom="0.786805555555556" header="0.507638888888889" footer="0.507638888888889"/>
  <pageSetup paperSize="9" orientation="landscape" horizontalDpi="600" verticalDpi="360"/>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3"/>
  <sheetViews>
    <sheetView showGridLines="0" showZeros="0" workbookViewId="0">
      <selection activeCell="A3" sqref="A3:E3"/>
    </sheetView>
  </sheetViews>
  <sheetFormatPr defaultColWidth="7" defaultRowHeight="11.25"/>
  <cols>
    <col min="1" max="1" width="3.75" style="80" customWidth="1"/>
    <col min="2" max="2" width="4.5" style="80" customWidth="1"/>
    <col min="3" max="3" width="4.375" style="80" customWidth="1"/>
    <col min="4" max="4" width="24.375" style="80" customWidth="1"/>
    <col min="5" max="5" width="9.25" style="80" customWidth="1"/>
    <col min="6" max="6" width="9.5" style="80" customWidth="1"/>
    <col min="7" max="9" width="10.625" style="80" customWidth="1"/>
    <col min="10" max="10" width="10.375" style="80" customWidth="1"/>
    <col min="11" max="11" width="9.875" style="80" customWidth="1"/>
    <col min="12" max="16384" width="7" style="80"/>
  </cols>
  <sheetData>
    <row r="1" spans="1:1">
      <c r="A1" s="80" t="s">
        <v>196</v>
      </c>
    </row>
    <row r="2" ht="42" customHeight="1" spans="1:11">
      <c r="A2" s="81" t="s">
        <v>197</v>
      </c>
      <c r="B2" s="81"/>
      <c r="C2" s="81"/>
      <c r="D2" s="81"/>
      <c r="E2" s="81"/>
      <c r="F2" s="81"/>
      <c r="G2" s="81"/>
      <c r="H2" s="81"/>
      <c r="I2" s="81"/>
      <c r="J2" s="81"/>
      <c r="K2" s="81"/>
    </row>
    <row r="3" ht="15" customHeight="1" spans="1:11">
      <c r="A3" s="82" t="s">
        <v>2</v>
      </c>
      <c r="B3" s="82"/>
      <c r="C3" s="82"/>
      <c r="D3" s="82"/>
      <c r="E3" s="82"/>
      <c r="F3" s="84"/>
      <c r="G3" s="84"/>
      <c r="H3" s="84"/>
      <c r="I3" s="84"/>
      <c r="J3" s="84"/>
      <c r="K3" s="102" t="s">
        <v>3</v>
      </c>
    </row>
    <row r="4" s="78" customFormat="1" ht="16.5" customHeight="1" spans="1:11">
      <c r="A4" s="85" t="s">
        <v>131</v>
      </c>
      <c r="B4" s="86"/>
      <c r="C4" s="87"/>
      <c r="D4" s="88" t="s">
        <v>198</v>
      </c>
      <c r="E4" s="89" t="s">
        <v>46</v>
      </c>
      <c r="F4" s="90"/>
      <c r="G4" s="90"/>
      <c r="H4" s="90"/>
      <c r="I4" s="90"/>
      <c r="J4" s="90"/>
      <c r="K4" s="90"/>
    </row>
    <row r="5" s="78" customFormat="1" ht="14.25" customHeight="1" spans="1:11">
      <c r="A5" s="91" t="s">
        <v>57</v>
      </c>
      <c r="B5" s="92" t="s">
        <v>58</v>
      </c>
      <c r="C5" s="92" t="s">
        <v>59</v>
      </c>
      <c r="D5" s="93"/>
      <c r="E5" s="89"/>
      <c r="F5" s="94" t="s">
        <v>133</v>
      </c>
      <c r="G5" s="94"/>
      <c r="H5" s="94"/>
      <c r="I5" s="103" t="s">
        <v>134</v>
      </c>
      <c r="J5" s="104"/>
      <c r="K5" s="105"/>
    </row>
    <row r="6" s="78" customFormat="1" ht="30.75" customHeight="1" spans="1:11">
      <c r="A6" s="91"/>
      <c r="B6" s="92"/>
      <c r="C6" s="92"/>
      <c r="D6" s="95"/>
      <c r="E6" s="89"/>
      <c r="F6" s="89" t="s">
        <v>19</v>
      </c>
      <c r="G6" s="89" t="s">
        <v>199</v>
      </c>
      <c r="H6" s="89" t="s">
        <v>200</v>
      </c>
      <c r="I6" s="89" t="s">
        <v>19</v>
      </c>
      <c r="J6" s="89" t="s">
        <v>201</v>
      </c>
      <c r="K6" s="89" t="s">
        <v>202</v>
      </c>
    </row>
    <row r="7" s="148" customFormat="1" ht="20.1" customHeight="1" spans="1:11">
      <c r="A7" s="96" t="s">
        <v>69</v>
      </c>
      <c r="B7" s="92" t="s">
        <v>69</v>
      </c>
      <c r="C7" s="92" t="s">
        <v>69</v>
      </c>
      <c r="D7" s="92" t="s">
        <v>69</v>
      </c>
      <c r="E7" s="90">
        <v>1</v>
      </c>
      <c r="F7" s="90">
        <v>2</v>
      </c>
      <c r="G7" s="90">
        <v>3</v>
      </c>
      <c r="H7" s="90">
        <v>4</v>
      </c>
      <c r="I7" s="90">
        <v>5</v>
      </c>
      <c r="J7" s="90">
        <v>6</v>
      </c>
      <c r="K7" s="90">
        <v>7</v>
      </c>
    </row>
    <row r="8" s="148" customFormat="1" ht="22" customHeight="1" spans="1:11">
      <c r="A8" s="97"/>
      <c r="B8" s="98"/>
      <c r="C8" s="98"/>
      <c r="D8" s="99" t="s">
        <v>9</v>
      </c>
      <c r="E8" s="100">
        <f t="shared" ref="E8:K8" si="0">E9+E28+E32+E44+E50</f>
        <v>85.95</v>
      </c>
      <c r="F8" s="100">
        <f t="shared" si="0"/>
        <v>80.51</v>
      </c>
      <c r="G8" s="100">
        <f t="shared" si="0"/>
        <v>75.94</v>
      </c>
      <c r="H8" s="100">
        <f t="shared" si="0"/>
        <v>4.57</v>
      </c>
      <c r="I8" s="100">
        <f t="shared" si="0"/>
        <v>5.44</v>
      </c>
      <c r="J8" s="100">
        <f t="shared" si="0"/>
        <v>5.44</v>
      </c>
      <c r="K8" s="100">
        <f t="shared" si="0"/>
        <v>0</v>
      </c>
    </row>
    <row r="9" s="79" customFormat="1" ht="22" customHeight="1" spans="1:11">
      <c r="A9" s="97" t="s">
        <v>73</v>
      </c>
      <c r="B9" s="98"/>
      <c r="C9" s="98"/>
      <c r="D9" s="99" t="s">
        <v>70</v>
      </c>
      <c r="E9" s="100">
        <f t="shared" ref="E9:K9" si="1">E10</f>
        <v>65.67</v>
      </c>
      <c r="F9" s="100">
        <f t="shared" si="1"/>
        <v>60.23</v>
      </c>
      <c r="G9" s="100">
        <f t="shared" si="1"/>
        <v>56.18</v>
      </c>
      <c r="H9" s="100">
        <f t="shared" si="1"/>
        <v>4.05</v>
      </c>
      <c r="I9" s="100">
        <f t="shared" si="1"/>
        <v>5.44</v>
      </c>
      <c r="J9" s="100">
        <f t="shared" si="1"/>
        <v>5.44</v>
      </c>
      <c r="K9" s="100">
        <f t="shared" si="1"/>
        <v>0</v>
      </c>
    </row>
    <row r="10" s="79" customFormat="1" ht="22" customHeight="1" spans="1:11">
      <c r="A10" s="97"/>
      <c r="B10" s="98" t="s">
        <v>74</v>
      </c>
      <c r="C10" s="98"/>
      <c r="D10" s="99" t="s">
        <v>71</v>
      </c>
      <c r="E10" s="100">
        <f t="shared" ref="E10:K10" si="2">E11+E26</f>
        <v>65.67</v>
      </c>
      <c r="F10" s="100">
        <f t="shared" si="2"/>
        <v>60.23</v>
      </c>
      <c r="G10" s="100">
        <f t="shared" si="2"/>
        <v>56.18</v>
      </c>
      <c r="H10" s="100">
        <f t="shared" si="2"/>
        <v>4.05</v>
      </c>
      <c r="I10" s="100">
        <f t="shared" si="2"/>
        <v>5.44</v>
      </c>
      <c r="J10" s="100">
        <f t="shared" si="2"/>
        <v>5.44</v>
      </c>
      <c r="K10" s="100">
        <f t="shared" si="2"/>
        <v>0</v>
      </c>
    </row>
    <row r="11" s="79" customFormat="1" ht="22" customHeight="1" spans="1:11">
      <c r="A11" s="97"/>
      <c r="B11" s="98"/>
      <c r="C11" s="98" t="s">
        <v>75</v>
      </c>
      <c r="D11" s="99" t="s">
        <v>72</v>
      </c>
      <c r="E11" s="100">
        <f t="shared" ref="E11:K11" si="3">SUM(E12:E25)</f>
        <v>60.23</v>
      </c>
      <c r="F11" s="100">
        <f t="shared" si="3"/>
        <v>60.23</v>
      </c>
      <c r="G11" s="100">
        <f t="shared" si="3"/>
        <v>56.18</v>
      </c>
      <c r="H11" s="100">
        <f t="shared" si="3"/>
        <v>4.05</v>
      </c>
      <c r="I11" s="100">
        <f t="shared" si="3"/>
        <v>0</v>
      </c>
      <c r="J11" s="100">
        <f t="shared" si="3"/>
        <v>0</v>
      </c>
      <c r="K11" s="100">
        <f t="shared" si="3"/>
        <v>0</v>
      </c>
    </row>
    <row r="12" s="79" customFormat="1" ht="22" customHeight="1" spans="1:11">
      <c r="A12" s="97" t="s">
        <v>139</v>
      </c>
      <c r="B12" s="98" t="s">
        <v>140</v>
      </c>
      <c r="C12" s="98" t="s">
        <v>141</v>
      </c>
      <c r="D12" s="99" t="s">
        <v>80</v>
      </c>
      <c r="E12" s="100">
        <v>0.26</v>
      </c>
      <c r="F12" s="100">
        <v>0.26</v>
      </c>
      <c r="G12" s="100">
        <v>0.26</v>
      </c>
      <c r="H12" s="100">
        <v>0</v>
      </c>
      <c r="I12" s="100">
        <v>0</v>
      </c>
      <c r="J12" s="100">
        <v>0</v>
      </c>
      <c r="K12" s="100">
        <v>0</v>
      </c>
    </row>
    <row r="13" s="79" customFormat="1" ht="22" customHeight="1" spans="1:11">
      <c r="A13" s="97" t="s">
        <v>139</v>
      </c>
      <c r="B13" s="98" t="s">
        <v>140</v>
      </c>
      <c r="C13" s="98" t="s">
        <v>141</v>
      </c>
      <c r="D13" s="99" t="s">
        <v>79</v>
      </c>
      <c r="E13" s="100">
        <v>5.09</v>
      </c>
      <c r="F13" s="100">
        <v>5.09</v>
      </c>
      <c r="G13" s="100">
        <v>5.09</v>
      </c>
      <c r="H13" s="100">
        <v>0</v>
      </c>
      <c r="I13" s="100">
        <v>0</v>
      </c>
      <c r="J13" s="100">
        <v>0</v>
      </c>
      <c r="K13" s="100">
        <v>0</v>
      </c>
    </row>
    <row r="14" s="79" customFormat="1" ht="22" customHeight="1" spans="1:11">
      <c r="A14" s="97" t="s">
        <v>139</v>
      </c>
      <c r="B14" s="98" t="s">
        <v>140</v>
      </c>
      <c r="C14" s="98" t="s">
        <v>141</v>
      </c>
      <c r="D14" s="99" t="s">
        <v>83</v>
      </c>
      <c r="E14" s="100">
        <v>0.84</v>
      </c>
      <c r="F14" s="100">
        <v>0.84</v>
      </c>
      <c r="G14" s="100">
        <v>0.84</v>
      </c>
      <c r="H14" s="100">
        <v>0</v>
      </c>
      <c r="I14" s="100">
        <v>0</v>
      </c>
      <c r="J14" s="100">
        <v>0</v>
      </c>
      <c r="K14" s="100">
        <v>0</v>
      </c>
    </row>
    <row r="15" s="79" customFormat="1" ht="22" customHeight="1" spans="1:11">
      <c r="A15" s="97" t="s">
        <v>139</v>
      </c>
      <c r="B15" s="98" t="s">
        <v>140</v>
      </c>
      <c r="C15" s="98" t="s">
        <v>141</v>
      </c>
      <c r="D15" s="99" t="s">
        <v>78</v>
      </c>
      <c r="E15" s="100">
        <v>7.21</v>
      </c>
      <c r="F15" s="100">
        <v>7.21</v>
      </c>
      <c r="G15" s="100">
        <v>7.21</v>
      </c>
      <c r="H15" s="100">
        <v>0</v>
      </c>
      <c r="I15" s="100">
        <v>0</v>
      </c>
      <c r="J15" s="100">
        <v>0</v>
      </c>
      <c r="K15" s="100">
        <v>0</v>
      </c>
    </row>
    <row r="16" s="79" customFormat="1" ht="22" customHeight="1" spans="1:11">
      <c r="A16" s="97" t="s">
        <v>139</v>
      </c>
      <c r="B16" s="98" t="s">
        <v>140</v>
      </c>
      <c r="C16" s="98" t="s">
        <v>141</v>
      </c>
      <c r="D16" s="99" t="s">
        <v>86</v>
      </c>
      <c r="E16" s="100">
        <v>0.73</v>
      </c>
      <c r="F16" s="100">
        <v>0.73</v>
      </c>
      <c r="G16" s="100">
        <v>0.73</v>
      </c>
      <c r="H16" s="100">
        <v>0</v>
      </c>
      <c r="I16" s="100">
        <v>0</v>
      </c>
      <c r="J16" s="100">
        <v>0</v>
      </c>
      <c r="K16" s="100">
        <v>0</v>
      </c>
    </row>
    <row r="17" s="79" customFormat="1" ht="22" customHeight="1" spans="1:11">
      <c r="A17" s="97" t="s">
        <v>139</v>
      </c>
      <c r="B17" s="98" t="s">
        <v>140</v>
      </c>
      <c r="C17" s="98" t="s">
        <v>141</v>
      </c>
      <c r="D17" s="99" t="s">
        <v>84</v>
      </c>
      <c r="E17" s="100">
        <v>3.95</v>
      </c>
      <c r="F17" s="100">
        <v>3.95</v>
      </c>
      <c r="G17" s="100">
        <v>3.95</v>
      </c>
      <c r="H17" s="100">
        <v>0</v>
      </c>
      <c r="I17" s="100">
        <v>0</v>
      </c>
      <c r="J17" s="100">
        <v>0</v>
      </c>
      <c r="K17" s="100">
        <v>0</v>
      </c>
    </row>
    <row r="18" s="79" customFormat="1" ht="22" customHeight="1" spans="1:11">
      <c r="A18" s="97" t="s">
        <v>139</v>
      </c>
      <c r="B18" s="98" t="s">
        <v>140</v>
      </c>
      <c r="C18" s="98" t="s">
        <v>141</v>
      </c>
      <c r="D18" s="99" t="s">
        <v>77</v>
      </c>
      <c r="E18" s="100">
        <v>0.24</v>
      </c>
      <c r="F18" s="100">
        <v>0.24</v>
      </c>
      <c r="G18" s="100">
        <v>0.24</v>
      </c>
      <c r="H18" s="100">
        <v>0</v>
      </c>
      <c r="I18" s="100">
        <v>0</v>
      </c>
      <c r="J18" s="100">
        <v>0</v>
      </c>
      <c r="K18" s="100">
        <v>0</v>
      </c>
    </row>
    <row r="19" s="79" customFormat="1" ht="22" customHeight="1" spans="1:11">
      <c r="A19" s="97" t="s">
        <v>139</v>
      </c>
      <c r="B19" s="98" t="s">
        <v>140</v>
      </c>
      <c r="C19" s="98" t="s">
        <v>141</v>
      </c>
      <c r="D19" s="99" t="s">
        <v>81</v>
      </c>
      <c r="E19" s="100">
        <v>0.07</v>
      </c>
      <c r="F19" s="100">
        <v>0.07</v>
      </c>
      <c r="G19" s="100">
        <v>0.07</v>
      </c>
      <c r="H19" s="100">
        <v>0</v>
      </c>
      <c r="I19" s="100">
        <v>0</v>
      </c>
      <c r="J19" s="100">
        <v>0</v>
      </c>
      <c r="K19" s="100">
        <v>0</v>
      </c>
    </row>
    <row r="20" s="79" customFormat="1" ht="22" customHeight="1" spans="1:11">
      <c r="A20" s="97" t="s">
        <v>139</v>
      </c>
      <c r="B20" s="98" t="s">
        <v>140</v>
      </c>
      <c r="C20" s="98" t="s">
        <v>141</v>
      </c>
      <c r="D20" s="99" t="s">
        <v>85</v>
      </c>
      <c r="E20" s="100">
        <v>8.88</v>
      </c>
      <c r="F20" s="100">
        <v>8.88</v>
      </c>
      <c r="G20" s="100">
        <v>8.88</v>
      </c>
      <c r="H20" s="100">
        <v>0</v>
      </c>
      <c r="I20" s="100">
        <v>0</v>
      </c>
      <c r="J20" s="100">
        <v>0</v>
      </c>
      <c r="K20" s="100">
        <v>0</v>
      </c>
    </row>
    <row r="21" s="79" customFormat="1" ht="22" customHeight="1" spans="1:11">
      <c r="A21" s="97" t="s">
        <v>139</v>
      </c>
      <c r="B21" s="98" t="s">
        <v>140</v>
      </c>
      <c r="C21" s="98" t="s">
        <v>141</v>
      </c>
      <c r="D21" s="99" t="s">
        <v>87</v>
      </c>
      <c r="E21" s="100">
        <v>0.91</v>
      </c>
      <c r="F21" s="100">
        <v>0.91</v>
      </c>
      <c r="G21" s="100">
        <v>0.91</v>
      </c>
      <c r="H21" s="100">
        <v>0</v>
      </c>
      <c r="I21" s="100">
        <v>0</v>
      </c>
      <c r="J21" s="100">
        <v>0</v>
      </c>
      <c r="K21" s="100">
        <v>0</v>
      </c>
    </row>
    <row r="22" s="79" customFormat="1" ht="22" customHeight="1" spans="1:11">
      <c r="A22" s="97" t="s">
        <v>139</v>
      </c>
      <c r="B22" s="98" t="s">
        <v>140</v>
      </c>
      <c r="C22" s="98" t="s">
        <v>141</v>
      </c>
      <c r="D22" s="99" t="s">
        <v>89</v>
      </c>
      <c r="E22" s="100">
        <v>4.05</v>
      </c>
      <c r="F22" s="100">
        <v>4.05</v>
      </c>
      <c r="G22" s="100">
        <v>0</v>
      </c>
      <c r="H22" s="100">
        <v>4.05</v>
      </c>
      <c r="I22" s="100">
        <v>0</v>
      </c>
      <c r="J22" s="100">
        <v>0</v>
      </c>
      <c r="K22" s="100">
        <v>0</v>
      </c>
    </row>
    <row r="23" s="79" customFormat="1" ht="22" customHeight="1" spans="1:11">
      <c r="A23" s="97" t="s">
        <v>139</v>
      </c>
      <c r="B23" s="98" t="s">
        <v>140</v>
      </c>
      <c r="C23" s="98" t="s">
        <v>141</v>
      </c>
      <c r="D23" s="99" t="s">
        <v>76</v>
      </c>
      <c r="E23" s="100">
        <v>23.97</v>
      </c>
      <c r="F23" s="100">
        <v>23.97</v>
      </c>
      <c r="G23" s="100">
        <v>23.97</v>
      </c>
      <c r="H23" s="100">
        <v>0</v>
      </c>
      <c r="I23" s="100">
        <v>0</v>
      </c>
      <c r="J23" s="100">
        <v>0</v>
      </c>
      <c r="K23" s="100">
        <v>0</v>
      </c>
    </row>
    <row r="24" s="79" customFormat="1" ht="22" customHeight="1" spans="1:11">
      <c r="A24" s="97" t="s">
        <v>139</v>
      </c>
      <c r="B24" s="98" t="s">
        <v>140</v>
      </c>
      <c r="C24" s="98" t="s">
        <v>141</v>
      </c>
      <c r="D24" s="99" t="s">
        <v>88</v>
      </c>
      <c r="E24" s="100">
        <v>1.03</v>
      </c>
      <c r="F24" s="100">
        <v>1.03</v>
      </c>
      <c r="G24" s="100">
        <v>1.03</v>
      </c>
      <c r="H24" s="100">
        <v>0</v>
      </c>
      <c r="I24" s="100">
        <v>0</v>
      </c>
      <c r="J24" s="100">
        <v>0</v>
      </c>
      <c r="K24" s="100">
        <v>0</v>
      </c>
    </row>
    <row r="25" s="79" customFormat="1" ht="22" customHeight="1" spans="1:11">
      <c r="A25" s="97" t="s">
        <v>139</v>
      </c>
      <c r="B25" s="98" t="s">
        <v>140</v>
      </c>
      <c r="C25" s="98" t="s">
        <v>141</v>
      </c>
      <c r="D25" s="99" t="s">
        <v>82</v>
      </c>
      <c r="E25" s="100">
        <v>3</v>
      </c>
      <c r="F25" s="100">
        <v>3</v>
      </c>
      <c r="G25" s="100">
        <v>3</v>
      </c>
      <c r="H25" s="100">
        <v>0</v>
      </c>
      <c r="I25" s="100">
        <v>0</v>
      </c>
      <c r="J25" s="100">
        <v>0</v>
      </c>
      <c r="K25" s="100">
        <v>0</v>
      </c>
    </row>
    <row r="26" s="79" customFormat="1" ht="22" customHeight="1" spans="1:11">
      <c r="A26" s="97"/>
      <c r="B26" s="98"/>
      <c r="C26" s="98" t="s">
        <v>91</v>
      </c>
      <c r="D26" s="99" t="s">
        <v>90</v>
      </c>
      <c r="E26" s="100">
        <f t="shared" ref="E26:K26" si="4">E27</f>
        <v>5.44</v>
      </c>
      <c r="F26" s="100">
        <f t="shared" si="4"/>
        <v>0</v>
      </c>
      <c r="G26" s="100">
        <f t="shared" si="4"/>
        <v>0</v>
      </c>
      <c r="H26" s="100">
        <f t="shared" si="4"/>
        <v>0</v>
      </c>
      <c r="I26" s="100">
        <f t="shared" si="4"/>
        <v>5.44</v>
      </c>
      <c r="J26" s="100">
        <f t="shared" si="4"/>
        <v>5.44</v>
      </c>
      <c r="K26" s="100">
        <f t="shared" si="4"/>
        <v>0</v>
      </c>
    </row>
    <row r="27" s="79" customFormat="1" ht="22" customHeight="1" spans="1:11">
      <c r="A27" s="97" t="s">
        <v>139</v>
      </c>
      <c r="B27" s="98" t="s">
        <v>140</v>
      </c>
      <c r="C27" s="98" t="s">
        <v>142</v>
      </c>
      <c r="D27" s="99" t="s">
        <v>92</v>
      </c>
      <c r="E27" s="100">
        <v>5.44</v>
      </c>
      <c r="F27" s="100">
        <v>0</v>
      </c>
      <c r="G27" s="100">
        <v>0</v>
      </c>
      <c r="H27" s="100">
        <v>0</v>
      </c>
      <c r="I27" s="100">
        <v>5.44</v>
      </c>
      <c r="J27" s="100">
        <v>5.44</v>
      </c>
      <c r="K27" s="100">
        <v>0</v>
      </c>
    </row>
    <row r="28" s="79" customFormat="1" ht="22" customHeight="1" spans="1:11">
      <c r="A28" s="97" t="s">
        <v>96</v>
      </c>
      <c r="B28" s="98"/>
      <c r="C28" s="98"/>
      <c r="D28" s="99" t="s">
        <v>93</v>
      </c>
      <c r="E28" s="100">
        <f t="shared" ref="E28:K28" si="5">E29</f>
        <v>0.36</v>
      </c>
      <c r="F28" s="100">
        <f t="shared" si="5"/>
        <v>0.36</v>
      </c>
      <c r="G28" s="100">
        <f t="shared" si="5"/>
        <v>0</v>
      </c>
      <c r="H28" s="100">
        <f t="shared" si="5"/>
        <v>0.36</v>
      </c>
      <c r="I28" s="100">
        <f t="shared" si="5"/>
        <v>0</v>
      </c>
      <c r="J28" s="100">
        <f t="shared" si="5"/>
        <v>0</v>
      </c>
      <c r="K28" s="100">
        <f t="shared" si="5"/>
        <v>0</v>
      </c>
    </row>
    <row r="29" s="79" customFormat="1" ht="22" customHeight="1" spans="1:11">
      <c r="A29" s="97"/>
      <c r="B29" s="98" t="s">
        <v>97</v>
      </c>
      <c r="C29" s="98"/>
      <c r="D29" s="99" t="s">
        <v>94</v>
      </c>
      <c r="E29" s="100">
        <f t="shared" ref="E29:K29" si="6">E30</f>
        <v>0.36</v>
      </c>
      <c r="F29" s="100">
        <f t="shared" si="6"/>
        <v>0.36</v>
      </c>
      <c r="G29" s="100">
        <f t="shared" si="6"/>
        <v>0</v>
      </c>
      <c r="H29" s="100">
        <f t="shared" si="6"/>
        <v>0.36</v>
      </c>
      <c r="I29" s="100">
        <f t="shared" si="6"/>
        <v>0</v>
      </c>
      <c r="J29" s="100">
        <f t="shared" si="6"/>
        <v>0</v>
      </c>
      <c r="K29" s="100">
        <f t="shared" si="6"/>
        <v>0</v>
      </c>
    </row>
    <row r="30" s="79" customFormat="1" ht="22" customHeight="1" spans="1:11">
      <c r="A30" s="97"/>
      <c r="B30" s="98"/>
      <c r="C30" s="98" t="s">
        <v>98</v>
      </c>
      <c r="D30" s="99" t="s">
        <v>95</v>
      </c>
      <c r="E30" s="100">
        <f t="shared" ref="E30:K30" si="7">E31</f>
        <v>0.36</v>
      </c>
      <c r="F30" s="100">
        <f t="shared" si="7"/>
        <v>0.36</v>
      </c>
      <c r="G30" s="100">
        <f t="shared" si="7"/>
        <v>0</v>
      </c>
      <c r="H30" s="100">
        <f t="shared" si="7"/>
        <v>0.36</v>
      </c>
      <c r="I30" s="100">
        <f t="shared" si="7"/>
        <v>0</v>
      </c>
      <c r="J30" s="100">
        <f t="shared" si="7"/>
        <v>0</v>
      </c>
      <c r="K30" s="100">
        <f t="shared" si="7"/>
        <v>0</v>
      </c>
    </row>
    <row r="31" s="79" customFormat="1" ht="22" customHeight="1" spans="1:11">
      <c r="A31" s="97" t="s">
        <v>143</v>
      </c>
      <c r="B31" s="98" t="s">
        <v>144</v>
      </c>
      <c r="C31" s="98" t="s">
        <v>145</v>
      </c>
      <c r="D31" s="99" t="s">
        <v>99</v>
      </c>
      <c r="E31" s="100">
        <v>0.36</v>
      </c>
      <c r="F31" s="100">
        <v>0.36</v>
      </c>
      <c r="G31" s="100">
        <v>0</v>
      </c>
      <c r="H31" s="100">
        <v>0.36</v>
      </c>
      <c r="I31" s="100">
        <v>0</v>
      </c>
      <c r="J31" s="100">
        <v>0</v>
      </c>
      <c r="K31" s="100">
        <v>0</v>
      </c>
    </row>
    <row r="32" s="79" customFormat="1" ht="22" customHeight="1" spans="1:11">
      <c r="A32" s="97" t="s">
        <v>103</v>
      </c>
      <c r="B32" s="98"/>
      <c r="C32" s="98"/>
      <c r="D32" s="99" t="s">
        <v>100</v>
      </c>
      <c r="E32" s="100">
        <f t="shared" ref="E32:K32" si="8">E33</f>
        <v>10.61</v>
      </c>
      <c r="F32" s="100">
        <f t="shared" si="8"/>
        <v>10.61</v>
      </c>
      <c r="G32" s="100">
        <f t="shared" si="8"/>
        <v>10.45</v>
      </c>
      <c r="H32" s="100">
        <f t="shared" si="8"/>
        <v>0.16</v>
      </c>
      <c r="I32" s="100">
        <f t="shared" si="8"/>
        <v>0</v>
      </c>
      <c r="J32" s="100">
        <f t="shared" si="8"/>
        <v>0</v>
      </c>
      <c r="K32" s="100">
        <f t="shared" si="8"/>
        <v>0</v>
      </c>
    </row>
    <row r="33" ht="22" customHeight="1" spans="1:11">
      <c r="A33" s="97"/>
      <c r="B33" s="98" t="s">
        <v>104</v>
      </c>
      <c r="C33" s="98"/>
      <c r="D33" s="99" t="s">
        <v>101</v>
      </c>
      <c r="E33" s="100">
        <f t="shared" ref="E33:K33" si="9">E34+E36</f>
        <v>10.61</v>
      </c>
      <c r="F33" s="100">
        <f t="shared" si="9"/>
        <v>10.61</v>
      </c>
      <c r="G33" s="100">
        <f t="shared" si="9"/>
        <v>10.45</v>
      </c>
      <c r="H33" s="100">
        <f t="shared" si="9"/>
        <v>0.16</v>
      </c>
      <c r="I33" s="100">
        <f t="shared" si="9"/>
        <v>0</v>
      </c>
      <c r="J33" s="100">
        <f t="shared" si="9"/>
        <v>0</v>
      </c>
      <c r="K33" s="100">
        <f t="shared" si="9"/>
        <v>0</v>
      </c>
    </row>
    <row r="34" ht="22" customHeight="1" spans="1:11">
      <c r="A34" s="97"/>
      <c r="B34" s="98"/>
      <c r="C34" s="98" t="s">
        <v>104</v>
      </c>
      <c r="D34" s="99" t="s">
        <v>102</v>
      </c>
      <c r="E34" s="100">
        <f t="shared" ref="E34:K34" si="10">E35</f>
        <v>5.84</v>
      </c>
      <c r="F34" s="100">
        <f t="shared" si="10"/>
        <v>5.84</v>
      </c>
      <c r="G34" s="100">
        <f t="shared" si="10"/>
        <v>5.84</v>
      </c>
      <c r="H34" s="100">
        <f t="shared" si="10"/>
        <v>0</v>
      </c>
      <c r="I34" s="100">
        <f t="shared" si="10"/>
        <v>0</v>
      </c>
      <c r="J34" s="100">
        <f t="shared" si="10"/>
        <v>0</v>
      </c>
      <c r="K34" s="100">
        <f t="shared" si="10"/>
        <v>0</v>
      </c>
    </row>
    <row r="35" ht="22" customHeight="1" spans="1:11">
      <c r="A35" s="97" t="s">
        <v>146</v>
      </c>
      <c r="B35" s="98" t="s">
        <v>147</v>
      </c>
      <c r="C35" s="98" t="s">
        <v>147</v>
      </c>
      <c r="D35" s="99" t="s">
        <v>105</v>
      </c>
      <c r="E35" s="100">
        <v>5.84</v>
      </c>
      <c r="F35" s="100">
        <v>5.84</v>
      </c>
      <c r="G35" s="100">
        <v>5.84</v>
      </c>
      <c r="H35" s="100">
        <v>0</v>
      </c>
      <c r="I35" s="100">
        <v>0</v>
      </c>
      <c r="J35" s="100">
        <v>0</v>
      </c>
      <c r="K35" s="100">
        <v>0</v>
      </c>
    </row>
    <row r="36" ht="22" customHeight="1" spans="1:11">
      <c r="A36" s="97"/>
      <c r="B36" s="98"/>
      <c r="C36" s="98" t="s">
        <v>91</v>
      </c>
      <c r="D36" s="99" t="s">
        <v>106</v>
      </c>
      <c r="E36" s="100">
        <f t="shared" ref="E36:K36" si="11">SUM(E37:E43)</f>
        <v>4.77</v>
      </c>
      <c r="F36" s="100">
        <f t="shared" si="11"/>
        <v>4.77</v>
      </c>
      <c r="G36" s="100">
        <f t="shared" si="11"/>
        <v>4.61</v>
      </c>
      <c r="H36" s="100">
        <f t="shared" si="11"/>
        <v>0.16</v>
      </c>
      <c r="I36" s="100">
        <f t="shared" si="11"/>
        <v>0</v>
      </c>
      <c r="J36" s="100">
        <f t="shared" si="11"/>
        <v>0</v>
      </c>
      <c r="K36" s="100">
        <f t="shared" si="11"/>
        <v>0</v>
      </c>
    </row>
    <row r="37" ht="22" customHeight="1" spans="1:11">
      <c r="A37" s="97" t="s">
        <v>146</v>
      </c>
      <c r="B37" s="98" t="s">
        <v>147</v>
      </c>
      <c r="C37" s="98" t="s">
        <v>142</v>
      </c>
      <c r="D37" s="99" t="s">
        <v>111</v>
      </c>
      <c r="E37" s="100">
        <v>0.46</v>
      </c>
      <c r="F37" s="100">
        <v>0.46</v>
      </c>
      <c r="G37" s="100">
        <v>0.46</v>
      </c>
      <c r="H37" s="100">
        <v>0</v>
      </c>
      <c r="I37" s="100">
        <v>0</v>
      </c>
      <c r="J37" s="100">
        <v>0</v>
      </c>
      <c r="K37" s="100">
        <v>0</v>
      </c>
    </row>
    <row r="38" ht="22" customHeight="1" spans="1:11">
      <c r="A38" s="97" t="s">
        <v>146</v>
      </c>
      <c r="B38" s="98" t="s">
        <v>147</v>
      </c>
      <c r="C38" s="98" t="s">
        <v>142</v>
      </c>
      <c r="D38" s="99" t="s">
        <v>112</v>
      </c>
      <c r="E38" s="100">
        <v>1.25</v>
      </c>
      <c r="F38" s="100">
        <v>1.25</v>
      </c>
      <c r="G38" s="100">
        <v>1.25</v>
      </c>
      <c r="H38" s="100">
        <v>0</v>
      </c>
      <c r="I38" s="100">
        <v>0</v>
      </c>
      <c r="J38" s="100">
        <v>0</v>
      </c>
      <c r="K38" s="100">
        <v>0</v>
      </c>
    </row>
    <row r="39" ht="22" customHeight="1" spans="1:11">
      <c r="A39" s="97" t="s">
        <v>146</v>
      </c>
      <c r="B39" s="98" t="s">
        <v>147</v>
      </c>
      <c r="C39" s="98" t="s">
        <v>142</v>
      </c>
      <c r="D39" s="99" t="s">
        <v>109</v>
      </c>
      <c r="E39" s="100">
        <v>1.25</v>
      </c>
      <c r="F39" s="100">
        <v>1.25</v>
      </c>
      <c r="G39" s="100">
        <v>1.25</v>
      </c>
      <c r="H39" s="100">
        <v>0</v>
      </c>
      <c r="I39" s="100">
        <v>0</v>
      </c>
      <c r="J39" s="100">
        <v>0</v>
      </c>
      <c r="K39" s="100">
        <v>0</v>
      </c>
    </row>
    <row r="40" ht="22" customHeight="1" spans="1:11">
      <c r="A40" s="97" t="s">
        <v>146</v>
      </c>
      <c r="B40" s="98" t="s">
        <v>147</v>
      </c>
      <c r="C40" s="98" t="s">
        <v>142</v>
      </c>
      <c r="D40" s="99" t="s">
        <v>113</v>
      </c>
      <c r="E40" s="100">
        <v>0.16</v>
      </c>
      <c r="F40" s="100">
        <v>0.16</v>
      </c>
      <c r="G40" s="100">
        <v>0</v>
      </c>
      <c r="H40" s="100">
        <v>0.16</v>
      </c>
      <c r="I40" s="100">
        <v>0</v>
      </c>
      <c r="J40" s="100">
        <v>0</v>
      </c>
      <c r="K40" s="100">
        <v>0</v>
      </c>
    </row>
    <row r="41" ht="22" customHeight="1" spans="1:11">
      <c r="A41" s="97" t="s">
        <v>146</v>
      </c>
      <c r="B41" s="98" t="s">
        <v>147</v>
      </c>
      <c r="C41" s="98" t="s">
        <v>142</v>
      </c>
      <c r="D41" s="99" t="s">
        <v>108</v>
      </c>
      <c r="E41" s="100">
        <v>0.39</v>
      </c>
      <c r="F41" s="100">
        <v>0.39</v>
      </c>
      <c r="G41" s="100">
        <v>0.39</v>
      </c>
      <c r="H41" s="100">
        <v>0</v>
      </c>
      <c r="I41" s="100">
        <v>0</v>
      </c>
      <c r="J41" s="100">
        <v>0</v>
      </c>
      <c r="K41" s="100">
        <v>0</v>
      </c>
    </row>
    <row r="42" ht="22" customHeight="1" spans="1:11">
      <c r="A42" s="97" t="s">
        <v>146</v>
      </c>
      <c r="B42" s="98" t="s">
        <v>147</v>
      </c>
      <c r="C42" s="98" t="s">
        <v>142</v>
      </c>
      <c r="D42" s="99" t="s">
        <v>110</v>
      </c>
      <c r="E42" s="100">
        <v>0.06</v>
      </c>
      <c r="F42" s="100">
        <v>0.06</v>
      </c>
      <c r="G42" s="100">
        <v>0.06</v>
      </c>
      <c r="H42" s="100">
        <v>0</v>
      </c>
      <c r="I42" s="100">
        <v>0</v>
      </c>
      <c r="J42" s="100">
        <v>0</v>
      </c>
      <c r="K42" s="100">
        <v>0</v>
      </c>
    </row>
    <row r="43" ht="22" customHeight="1" spans="1:11">
      <c r="A43" s="97" t="s">
        <v>146</v>
      </c>
      <c r="B43" s="98" t="s">
        <v>147</v>
      </c>
      <c r="C43" s="98" t="s">
        <v>142</v>
      </c>
      <c r="D43" s="99" t="s">
        <v>107</v>
      </c>
      <c r="E43" s="100">
        <v>1.2</v>
      </c>
      <c r="F43" s="100">
        <v>1.2</v>
      </c>
      <c r="G43" s="100">
        <v>1.2</v>
      </c>
      <c r="H43" s="100">
        <v>0</v>
      </c>
      <c r="I43" s="100">
        <v>0</v>
      </c>
      <c r="J43" s="100">
        <v>0</v>
      </c>
      <c r="K43" s="100">
        <v>0</v>
      </c>
    </row>
    <row r="44" ht="22" customHeight="1" spans="1:11">
      <c r="A44" s="97" t="s">
        <v>117</v>
      </c>
      <c r="B44" s="98"/>
      <c r="C44" s="98"/>
      <c r="D44" s="99" t="s">
        <v>114</v>
      </c>
      <c r="E44" s="100">
        <f t="shared" ref="E44:K44" si="12">E45</f>
        <v>4.93</v>
      </c>
      <c r="F44" s="100">
        <f t="shared" si="12"/>
        <v>4.93</v>
      </c>
      <c r="G44" s="100">
        <f t="shared" si="12"/>
        <v>4.93</v>
      </c>
      <c r="H44" s="100">
        <f t="shared" si="12"/>
        <v>0</v>
      </c>
      <c r="I44" s="100">
        <f t="shared" si="12"/>
        <v>0</v>
      </c>
      <c r="J44" s="100">
        <f t="shared" si="12"/>
        <v>0</v>
      </c>
      <c r="K44" s="100">
        <f t="shared" si="12"/>
        <v>0</v>
      </c>
    </row>
    <row r="45" ht="22" customHeight="1" spans="1:11">
      <c r="A45" s="97"/>
      <c r="B45" s="98" t="s">
        <v>118</v>
      </c>
      <c r="C45" s="98"/>
      <c r="D45" s="99" t="s">
        <v>115</v>
      </c>
      <c r="E45" s="100">
        <f t="shared" ref="E45:K45" si="13">E46+E48</f>
        <v>4.93</v>
      </c>
      <c r="F45" s="100">
        <f t="shared" si="13"/>
        <v>4.93</v>
      </c>
      <c r="G45" s="100">
        <f t="shared" si="13"/>
        <v>4.93</v>
      </c>
      <c r="H45" s="100">
        <f t="shared" si="13"/>
        <v>0</v>
      </c>
      <c r="I45" s="100">
        <f t="shared" si="13"/>
        <v>0</v>
      </c>
      <c r="J45" s="100">
        <f t="shared" si="13"/>
        <v>0</v>
      </c>
      <c r="K45" s="100">
        <f t="shared" si="13"/>
        <v>0</v>
      </c>
    </row>
    <row r="46" ht="22" customHeight="1" spans="1:11">
      <c r="A46" s="97"/>
      <c r="B46" s="98"/>
      <c r="C46" s="98" t="s">
        <v>119</v>
      </c>
      <c r="D46" s="99" t="s">
        <v>116</v>
      </c>
      <c r="E46" s="100">
        <f t="shared" ref="E46:K46" si="14">E47</f>
        <v>2.74</v>
      </c>
      <c r="F46" s="100">
        <f t="shared" si="14"/>
        <v>2.74</v>
      </c>
      <c r="G46" s="100">
        <f t="shared" si="14"/>
        <v>2.74</v>
      </c>
      <c r="H46" s="100">
        <f t="shared" si="14"/>
        <v>0</v>
      </c>
      <c r="I46" s="100">
        <f t="shared" si="14"/>
        <v>0</v>
      </c>
      <c r="J46" s="100">
        <f t="shared" si="14"/>
        <v>0</v>
      </c>
      <c r="K46" s="100">
        <f t="shared" si="14"/>
        <v>0</v>
      </c>
    </row>
    <row r="47" ht="22" customHeight="1" spans="1:11">
      <c r="A47" s="97" t="s">
        <v>148</v>
      </c>
      <c r="B47" s="98" t="s">
        <v>149</v>
      </c>
      <c r="C47" s="98" t="s">
        <v>150</v>
      </c>
      <c r="D47" s="99" t="s">
        <v>120</v>
      </c>
      <c r="E47" s="100">
        <v>2.74</v>
      </c>
      <c r="F47" s="100">
        <v>2.74</v>
      </c>
      <c r="G47" s="100">
        <v>2.74</v>
      </c>
      <c r="H47" s="100">
        <v>0</v>
      </c>
      <c r="I47" s="100">
        <v>0</v>
      </c>
      <c r="J47" s="100">
        <v>0</v>
      </c>
      <c r="K47" s="100">
        <v>0</v>
      </c>
    </row>
    <row r="48" ht="22" customHeight="1" spans="1:11">
      <c r="A48" s="97"/>
      <c r="B48" s="98"/>
      <c r="C48" s="98" t="s">
        <v>98</v>
      </c>
      <c r="D48" s="99" t="s">
        <v>121</v>
      </c>
      <c r="E48" s="100">
        <f t="shared" ref="E48:K48" si="15">E49</f>
        <v>2.19</v>
      </c>
      <c r="F48" s="100">
        <f t="shared" si="15"/>
        <v>2.19</v>
      </c>
      <c r="G48" s="100">
        <f t="shared" si="15"/>
        <v>2.19</v>
      </c>
      <c r="H48" s="100">
        <f t="shared" si="15"/>
        <v>0</v>
      </c>
      <c r="I48" s="100">
        <f t="shared" si="15"/>
        <v>0</v>
      </c>
      <c r="J48" s="100">
        <f t="shared" si="15"/>
        <v>0</v>
      </c>
      <c r="K48" s="100">
        <f t="shared" si="15"/>
        <v>0</v>
      </c>
    </row>
    <row r="49" ht="22" customHeight="1" spans="1:11">
      <c r="A49" s="97" t="s">
        <v>148</v>
      </c>
      <c r="B49" s="98" t="s">
        <v>149</v>
      </c>
      <c r="C49" s="98" t="s">
        <v>145</v>
      </c>
      <c r="D49" s="99" t="s">
        <v>122</v>
      </c>
      <c r="E49" s="100">
        <v>2.19</v>
      </c>
      <c r="F49" s="100">
        <v>2.19</v>
      </c>
      <c r="G49" s="100">
        <v>2.19</v>
      </c>
      <c r="H49" s="100">
        <v>0</v>
      </c>
      <c r="I49" s="100">
        <v>0</v>
      </c>
      <c r="J49" s="100">
        <v>0</v>
      </c>
      <c r="K49" s="100">
        <v>0</v>
      </c>
    </row>
    <row r="50" ht="22" customHeight="1" spans="1:11">
      <c r="A50" s="97" t="s">
        <v>126</v>
      </c>
      <c r="B50" s="98"/>
      <c r="C50" s="98"/>
      <c r="D50" s="99" t="s">
        <v>123</v>
      </c>
      <c r="E50" s="100">
        <f t="shared" ref="E50:K50" si="16">E51</f>
        <v>4.38</v>
      </c>
      <c r="F50" s="100">
        <f t="shared" si="16"/>
        <v>4.38</v>
      </c>
      <c r="G50" s="100">
        <f t="shared" si="16"/>
        <v>4.38</v>
      </c>
      <c r="H50" s="100">
        <f t="shared" si="16"/>
        <v>0</v>
      </c>
      <c r="I50" s="100">
        <f t="shared" si="16"/>
        <v>0</v>
      </c>
      <c r="J50" s="100">
        <f t="shared" si="16"/>
        <v>0</v>
      </c>
      <c r="K50" s="100">
        <f t="shared" si="16"/>
        <v>0</v>
      </c>
    </row>
    <row r="51" ht="22" customHeight="1" spans="1:11">
      <c r="A51" s="97"/>
      <c r="B51" s="98" t="s">
        <v>119</v>
      </c>
      <c r="C51" s="98"/>
      <c r="D51" s="99" t="s">
        <v>124</v>
      </c>
      <c r="E51" s="100">
        <f t="shared" ref="E51:K51" si="17">E52</f>
        <v>4.38</v>
      </c>
      <c r="F51" s="100">
        <f t="shared" si="17"/>
        <v>4.38</v>
      </c>
      <c r="G51" s="100">
        <f t="shared" si="17"/>
        <v>4.38</v>
      </c>
      <c r="H51" s="100">
        <f t="shared" si="17"/>
        <v>0</v>
      </c>
      <c r="I51" s="100">
        <f t="shared" si="17"/>
        <v>0</v>
      </c>
      <c r="J51" s="100">
        <f t="shared" si="17"/>
        <v>0</v>
      </c>
      <c r="K51" s="100">
        <f t="shared" si="17"/>
        <v>0</v>
      </c>
    </row>
    <row r="52" ht="22" customHeight="1" spans="1:11">
      <c r="A52" s="97"/>
      <c r="B52" s="98"/>
      <c r="C52" s="98" t="s">
        <v>127</v>
      </c>
      <c r="D52" s="99" t="s">
        <v>125</v>
      </c>
      <c r="E52" s="100">
        <f t="shared" ref="E52:K52" si="18">E53</f>
        <v>4.38</v>
      </c>
      <c r="F52" s="100">
        <f t="shared" si="18"/>
        <v>4.38</v>
      </c>
      <c r="G52" s="100">
        <f t="shared" si="18"/>
        <v>4.38</v>
      </c>
      <c r="H52" s="100">
        <f t="shared" si="18"/>
        <v>0</v>
      </c>
      <c r="I52" s="100">
        <f t="shared" si="18"/>
        <v>0</v>
      </c>
      <c r="J52" s="100">
        <f t="shared" si="18"/>
        <v>0</v>
      </c>
      <c r="K52" s="100">
        <f t="shared" si="18"/>
        <v>0</v>
      </c>
    </row>
    <row r="53" ht="22" customHeight="1" spans="1:11">
      <c r="A53" s="97" t="s">
        <v>151</v>
      </c>
      <c r="B53" s="98" t="s">
        <v>150</v>
      </c>
      <c r="C53" s="98" t="s">
        <v>152</v>
      </c>
      <c r="D53" s="99" t="s">
        <v>128</v>
      </c>
      <c r="E53" s="100">
        <v>4.38</v>
      </c>
      <c r="F53" s="100">
        <v>4.38</v>
      </c>
      <c r="G53" s="100">
        <v>4.38</v>
      </c>
      <c r="H53" s="100">
        <v>0</v>
      </c>
      <c r="I53" s="100">
        <v>0</v>
      </c>
      <c r="J53" s="100">
        <v>0</v>
      </c>
      <c r="K53" s="100">
        <v>0</v>
      </c>
    </row>
  </sheetData>
  <mergeCells count="11">
    <mergeCell ref="A2:K2"/>
    <mergeCell ref="A3:E3"/>
    <mergeCell ref="A4:C4"/>
    <mergeCell ref="F4:K4"/>
    <mergeCell ref="F5:H5"/>
    <mergeCell ref="I5:K5"/>
    <mergeCell ref="A5:A6"/>
    <mergeCell ref="B5:B6"/>
    <mergeCell ref="C5:C6"/>
    <mergeCell ref="D4:D6"/>
    <mergeCell ref="E4:E6"/>
  </mergeCells>
  <pageMargins left="1.22013888888889" right="1.45625" top="1.0625" bottom="1.0625" header="0.511805555555556" footer="0.511805555555556"/>
  <pageSetup paperSize="9" orientation="landscape" horizontalDpi="600" verticalDpi="60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64"/>
  <sheetViews>
    <sheetView showGridLines="0" showZeros="0" topLeftCell="A2" workbookViewId="0">
      <selection activeCell="C3" sqref="C3"/>
    </sheetView>
  </sheetViews>
  <sheetFormatPr defaultColWidth="8.88333333333333" defaultRowHeight="13.5"/>
  <cols>
    <col min="1" max="1" width="3.75" style="119" customWidth="1"/>
    <col min="2" max="2" width="3.625" style="119" customWidth="1"/>
    <col min="3" max="3" width="19" style="119" customWidth="1"/>
    <col min="4" max="4" width="3.375" style="119" customWidth="1"/>
    <col min="5" max="5" width="3.625" style="119" customWidth="1"/>
    <col min="6" max="6" width="12.25" style="119" customWidth="1"/>
    <col min="7" max="7" width="6.75" style="119" customWidth="1"/>
    <col min="8" max="8" width="7.25" style="119" customWidth="1"/>
    <col min="9" max="9" width="7.125" style="119" customWidth="1"/>
    <col min="10" max="10" width="6.375" style="119" customWidth="1"/>
    <col min="11" max="11" width="5" style="119" customWidth="1"/>
    <col min="12" max="12" width="8" style="119" customWidth="1"/>
    <col min="13" max="13" width="4.625" style="119" customWidth="1"/>
    <col min="14" max="14" width="7.75" style="119" customWidth="1"/>
    <col min="15" max="15" width="4.125" style="119" customWidth="1"/>
    <col min="16" max="16" width="4.25" style="119" customWidth="1"/>
    <col min="17" max="17" width="4.375" style="119" customWidth="1"/>
    <col min="18" max="32" width="9" style="119"/>
    <col min="33" max="16352" width="8.88333333333333" style="119"/>
    <col min="16353" max="16380" width="9" style="119"/>
    <col min="16381" max="16384" width="8.88333333333333" style="119"/>
  </cols>
  <sheetData>
    <row r="1" spans="1:1">
      <c r="A1" s="119" t="s">
        <v>203</v>
      </c>
    </row>
    <row r="2" s="118" customFormat="1" ht="42" customHeight="1" spans="1:17">
      <c r="A2" s="120" t="s">
        <v>204</v>
      </c>
      <c r="B2" s="120"/>
      <c r="C2" s="120"/>
      <c r="D2" s="120"/>
      <c r="E2" s="120"/>
      <c r="F2" s="120"/>
      <c r="G2" s="120"/>
      <c r="H2" s="120"/>
      <c r="I2" s="120"/>
      <c r="J2" s="120"/>
      <c r="K2" s="120"/>
      <c r="L2" s="120"/>
      <c r="M2" s="120"/>
      <c r="N2" s="120"/>
      <c r="O2" s="120"/>
      <c r="P2" s="120"/>
      <c r="Q2" s="120"/>
    </row>
    <row r="3" s="118" customFormat="1" ht="15" customHeight="1" spans="1:17">
      <c r="A3" s="52" t="s">
        <v>205</v>
      </c>
      <c r="B3" s="50"/>
      <c r="C3" s="52" t="s">
        <v>206</v>
      </c>
      <c r="D3" s="50"/>
      <c r="E3" s="50"/>
      <c r="F3" s="50"/>
      <c r="P3" s="140" t="s">
        <v>3</v>
      </c>
      <c r="Q3" s="140"/>
    </row>
    <row r="4" ht="20.1" customHeight="1" spans="1:17">
      <c r="A4" s="121" t="s">
        <v>207</v>
      </c>
      <c r="B4" s="122"/>
      <c r="C4" s="123"/>
      <c r="D4" s="121" t="s">
        <v>208</v>
      </c>
      <c r="E4" s="122"/>
      <c r="F4" s="123"/>
      <c r="G4" s="124" t="s">
        <v>132</v>
      </c>
      <c r="H4" s="125"/>
      <c r="I4" s="125"/>
      <c r="J4" s="125"/>
      <c r="K4" s="125"/>
      <c r="L4" s="125"/>
      <c r="M4" s="125"/>
      <c r="N4" s="125"/>
      <c r="O4" s="125"/>
      <c r="P4" s="125"/>
      <c r="Q4" s="143"/>
    </row>
    <row r="5" ht="20.1" customHeight="1" spans="1:17">
      <c r="A5" s="126"/>
      <c r="B5" s="127"/>
      <c r="C5" s="128"/>
      <c r="D5" s="126"/>
      <c r="E5" s="127"/>
      <c r="F5" s="128"/>
      <c r="G5" s="129" t="s">
        <v>9</v>
      </c>
      <c r="H5" s="129" t="s">
        <v>50</v>
      </c>
      <c r="I5" s="141"/>
      <c r="J5" s="142" t="s">
        <v>51</v>
      </c>
      <c r="K5" s="143"/>
      <c r="L5" s="143"/>
      <c r="M5" s="143"/>
      <c r="N5" s="143"/>
      <c r="O5" s="143"/>
      <c r="P5" s="129" t="s">
        <v>52</v>
      </c>
      <c r="Q5" s="145" t="s">
        <v>209</v>
      </c>
    </row>
    <row r="6" ht="20.1" customHeight="1" spans="1:17">
      <c r="A6" s="130"/>
      <c r="B6" s="131"/>
      <c r="C6" s="132"/>
      <c r="D6" s="130"/>
      <c r="E6" s="131"/>
      <c r="F6" s="132"/>
      <c r="G6" s="133"/>
      <c r="H6" s="134"/>
      <c r="I6" s="144"/>
      <c r="J6" s="136" t="s">
        <v>19</v>
      </c>
      <c r="K6" s="136" t="s">
        <v>64</v>
      </c>
      <c r="L6" s="136" t="s">
        <v>65</v>
      </c>
      <c r="M6" s="136" t="s">
        <v>66</v>
      </c>
      <c r="N6" s="136" t="s">
        <v>67</v>
      </c>
      <c r="O6" s="136" t="s">
        <v>68</v>
      </c>
      <c r="P6" s="133"/>
      <c r="Q6" s="146"/>
    </row>
    <row r="7" ht="27" customHeight="1" spans="1:17">
      <c r="A7" s="135" t="s">
        <v>57</v>
      </c>
      <c r="B7" s="135" t="s">
        <v>58</v>
      </c>
      <c r="C7" s="135" t="s">
        <v>45</v>
      </c>
      <c r="D7" s="135" t="s">
        <v>57</v>
      </c>
      <c r="E7" s="135" t="s">
        <v>58</v>
      </c>
      <c r="F7" s="135" t="s">
        <v>45</v>
      </c>
      <c r="G7" s="134"/>
      <c r="H7" s="136" t="s">
        <v>61</v>
      </c>
      <c r="I7" s="136" t="s">
        <v>62</v>
      </c>
      <c r="J7" s="136"/>
      <c r="K7" s="136"/>
      <c r="L7" s="136"/>
      <c r="M7" s="136"/>
      <c r="N7" s="136"/>
      <c r="O7" s="136"/>
      <c r="P7" s="134"/>
      <c r="Q7" s="146"/>
    </row>
    <row r="8" ht="22" customHeight="1" spans="1:17">
      <c r="A8" s="137"/>
      <c r="B8" s="137"/>
      <c r="C8" s="138" t="s">
        <v>9</v>
      </c>
      <c r="D8" s="137"/>
      <c r="E8" s="137"/>
      <c r="F8" s="137"/>
      <c r="G8" s="139">
        <f t="shared" ref="G8:Q8" si="0">G9</f>
        <v>80.51</v>
      </c>
      <c r="H8" s="139">
        <f t="shared" si="0"/>
        <v>80.51</v>
      </c>
      <c r="I8" s="139">
        <f t="shared" si="0"/>
        <v>0</v>
      </c>
      <c r="J8" s="139">
        <f t="shared" si="0"/>
        <v>0</v>
      </c>
      <c r="K8" s="139">
        <f t="shared" si="0"/>
        <v>0</v>
      </c>
      <c r="L8" s="139">
        <f t="shared" si="0"/>
        <v>0</v>
      </c>
      <c r="M8" s="139">
        <f t="shared" si="0"/>
        <v>0</v>
      </c>
      <c r="N8" s="139">
        <f t="shared" si="0"/>
        <v>0</v>
      </c>
      <c r="O8" s="139">
        <f t="shared" si="0"/>
        <v>0</v>
      </c>
      <c r="P8" s="139">
        <f t="shared" si="0"/>
        <v>0</v>
      </c>
      <c r="Q8" s="147">
        <f t="shared" si="0"/>
        <v>0</v>
      </c>
    </row>
    <row r="9" ht="22" customHeight="1" spans="1:17">
      <c r="A9" s="137"/>
      <c r="B9" s="137"/>
      <c r="C9" s="137" t="s">
        <v>206</v>
      </c>
      <c r="D9" s="137"/>
      <c r="E9" s="137"/>
      <c r="F9" s="137"/>
      <c r="G9" s="139">
        <f t="shared" ref="G9:Q9" si="1">G10+G12+G14+G16+G18+G20+G22+G24+G26+G28+G30+G32+G34+G36+G38+G40+G42+G44+G46+G48+G50+G52+G57+G59+G61+G63</f>
        <v>80.51</v>
      </c>
      <c r="H9" s="139">
        <f t="shared" si="1"/>
        <v>80.51</v>
      </c>
      <c r="I9" s="139">
        <f t="shared" si="1"/>
        <v>0</v>
      </c>
      <c r="J9" s="139">
        <f t="shared" si="1"/>
        <v>0</v>
      </c>
      <c r="K9" s="139">
        <f t="shared" si="1"/>
        <v>0</v>
      </c>
      <c r="L9" s="139">
        <f t="shared" si="1"/>
        <v>0</v>
      </c>
      <c r="M9" s="139">
        <f t="shared" si="1"/>
        <v>0</v>
      </c>
      <c r="N9" s="139">
        <f t="shared" si="1"/>
        <v>0</v>
      </c>
      <c r="O9" s="139">
        <f t="shared" si="1"/>
        <v>0</v>
      </c>
      <c r="P9" s="139">
        <f t="shared" si="1"/>
        <v>0</v>
      </c>
      <c r="Q9" s="147">
        <f t="shared" si="1"/>
        <v>0</v>
      </c>
    </row>
    <row r="10" ht="22" customHeight="1" spans="1:17">
      <c r="A10" s="137"/>
      <c r="B10" s="137"/>
      <c r="C10" s="137" t="s">
        <v>210</v>
      </c>
      <c r="D10" s="137"/>
      <c r="E10" s="137"/>
      <c r="F10" s="137"/>
      <c r="G10" s="139">
        <f t="shared" ref="G10:Q10" si="2">G11</f>
        <v>5.09</v>
      </c>
      <c r="H10" s="139">
        <f t="shared" si="2"/>
        <v>5.09</v>
      </c>
      <c r="I10" s="139">
        <f t="shared" si="2"/>
        <v>0</v>
      </c>
      <c r="J10" s="139">
        <f t="shared" si="2"/>
        <v>0</v>
      </c>
      <c r="K10" s="139">
        <f t="shared" si="2"/>
        <v>0</v>
      </c>
      <c r="L10" s="139">
        <f t="shared" si="2"/>
        <v>0</v>
      </c>
      <c r="M10" s="139">
        <f t="shared" si="2"/>
        <v>0</v>
      </c>
      <c r="N10" s="139">
        <f t="shared" si="2"/>
        <v>0</v>
      </c>
      <c r="O10" s="139">
        <f t="shared" si="2"/>
        <v>0</v>
      </c>
      <c r="P10" s="139">
        <f t="shared" si="2"/>
        <v>0</v>
      </c>
      <c r="Q10" s="147">
        <f t="shared" si="2"/>
        <v>0</v>
      </c>
    </row>
    <row r="11" ht="22" customHeight="1" spans="1:17">
      <c r="A11" s="137" t="s">
        <v>211</v>
      </c>
      <c r="B11" s="137" t="s">
        <v>212</v>
      </c>
      <c r="C11" s="137" t="s">
        <v>213</v>
      </c>
      <c r="D11" s="137" t="s">
        <v>214</v>
      </c>
      <c r="E11" s="137" t="s">
        <v>127</v>
      </c>
      <c r="F11" s="137" t="s">
        <v>215</v>
      </c>
      <c r="G11" s="139">
        <v>5.09</v>
      </c>
      <c r="H11" s="139">
        <v>5.09</v>
      </c>
      <c r="I11" s="139">
        <v>0</v>
      </c>
      <c r="J11" s="139">
        <v>0</v>
      </c>
      <c r="K11" s="139">
        <v>0</v>
      </c>
      <c r="L11" s="139">
        <v>0</v>
      </c>
      <c r="M11" s="139">
        <v>0</v>
      </c>
      <c r="N11" s="139">
        <v>0</v>
      </c>
      <c r="O11" s="139">
        <v>0</v>
      </c>
      <c r="P11" s="139">
        <v>0</v>
      </c>
      <c r="Q11" s="147">
        <v>0</v>
      </c>
    </row>
    <row r="12" ht="22" customHeight="1" spans="1:17">
      <c r="A12" s="137"/>
      <c r="B12" s="137"/>
      <c r="C12" s="137" t="s">
        <v>216</v>
      </c>
      <c r="D12" s="137"/>
      <c r="E12" s="137"/>
      <c r="F12" s="137"/>
      <c r="G12" s="139">
        <f t="shared" ref="G12:Q12" si="3">G13</f>
        <v>7.21</v>
      </c>
      <c r="H12" s="139">
        <f t="shared" si="3"/>
        <v>7.21</v>
      </c>
      <c r="I12" s="139">
        <f t="shared" si="3"/>
        <v>0</v>
      </c>
      <c r="J12" s="139">
        <f t="shared" si="3"/>
        <v>0</v>
      </c>
      <c r="K12" s="139">
        <f t="shared" si="3"/>
        <v>0</v>
      </c>
      <c r="L12" s="139">
        <f t="shared" si="3"/>
        <v>0</v>
      </c>
      <c r="M12" s="139">
        <f t="shared" si="3"/>
        <v>0</v>
      </c>
      <c r="N12" s="139">
        <f t="shared" si="3"/>
        <v>0</v>
      </c>
      <c r="O12" s="139">
        <f t="shared" si="3"/>
        <v>0</v>
      </c>
      <c r="P12" s="139">
        <f t="shared" si="3"/>
        <v>0</v>
      </c>
      <c r="Q12" s="147">
        <f t="shared" si="3"/>
        <v>0</v>
      </c>
    </row>
    <row r="13" ht="22" customHeight="1" spans="1:17">
      <c r="A13" s="137" t="s">
        <v>211</v>
      </c>
      <c r="B13" s="137" t="s">
        <v>212</v>
      </c>
      <c r="C13" s="137" t="s">
        <v>213</v>
      </c>
      <c r="D13" s="137" t="s">
        <v>214</v>
      </c>
      <c r="E13" s="137" t="s">
        <v>127</v>
      </c>
      <c r="F13" s="137" t="s">
        <v>215</v>
      </c>
      <c r="G13" s="139">
        <v>7.21</v>
      </c>
      <c r="H13" s="139">
        <v>7.21</v>
      </c>
      <c r="I13" s="139">
        <v>0</v>
      </c>
      <c r="J13" s="139">
        <v>0</v>
      </c>
      <c r="K13" s="139">
        <v>0</v>
      </c>
      <c r="L13" s="139">
        <v>0</v>
      </c>
      <c r="M13" s="139">
        <v>0</v>
      </c>
      <c r="N13" s="139">
        <v>0</v>
      </c>
      <c r="O13" s="139">
        <v>0</v>
      </c>
      <c r="P13" s="139">
        <v>0</v>
      </c>
      <c r="Q13" s="147">
        <v>0</v>
      </c>
    </row>
    <row r="14" ht="22" customHeight="1" spans="1:17">
      <c r="A14" s="137"/>
      <c r="B14" s="137"/>
      <c r="C14" s="137" t="s">
        <v>217</v>
      </c>
      <c r="D14" s="137"/>
      <c r="E14" s="137"/>
      <c r="F14" s="137"/>
      <c r="G14" s="139">
        <f t="shared" ref="G14:Q14" si="4">G15</f>
        <v>0.91</v>
      </c>
      <c r="H14" s="139">
        <f t="shared" si="4"/>
        <v>0.91</v>
      </c>
      <c r="I14" s="139">
        <f t="shared" si="4"/>
        <v>0</v>
      </c>
      <c r="J14" s="139">
        <f t="shared" si="4"/>
        <v>0</v>
      </c>
      <c r="K14" s="139">
        <f t="shared" si="4"/>
        <v>0</v>
      </c>
      <c r="L14" s="139">
        <f t="shared" si="4"/>
        <v>0</v>
      </c>
      <c r="M14" s="139">
        <f t="shared" si="4"/>
        <v>0</v>
      </c>
      <c r="N14" s="139">
        <f t="shared" si="4"/>
        <v>0</v>
      </c>
      <c r="O14" s="139">
        <f t="shared" si="4"/>
        <v>0</v>
      </c>
      <c r="P14" s="139">
        <f t="shared" si="4"/>
        <v>0</v>
      </c>
      <c r="Q14" s="147">
        <f t="shared" si="4"/>
        <v>0</v>
      </c>
    </row>
    <row r="15" ht="22" customHeight="1" spans="1:17">
      <c r="A15" s="137" t="s">
        <v>218</v>
      </c>
      <c r="B15" s="137" t="s">
        <v>74</v>
      </c>
      <c r="C15" s="137" t="s">
        <v>219</v>
      </c>
      <c r="D15" s="137" t="s">
        <v>214</v>
      </c>
      <c r="E15" s="137" t="s">
        <v>119</v>
      </c>
      <c r="F15" s="137" t="s">
        <v>220</v>
      </c>
      <c r="G15" s="139">
        <v>0.91</v>
      </c>
      <c r="H15" s="139">
        <v>0.91</v>
      </c>
      <c r="I15" s="139">
        <v>0</v>
      </c>
      <c r="J15" s="139">
        <v>0</v>
      </c>
      <c r="K15" s="139">
        <v>0</v>
      </c>
      <c r="L15" s="139">
        <v>0</v>
      </c>
      <c r="M15" s="139">
        <v>0</v>
      </c>
      <c r="N15" s="139">
        <v>0</v>
      </c>
      <c r="O15" s="139">
        <v>0</v>
      </c>
      <c r="P15" s="139">
        <v>0</v>
      </c>
      <c r="Q15" s="147">
        <v>0</v>
      </c>
    </row>
    <row r="16" ht="22" customHeight="1" spans="1:17">
      <c r="A16" s="137"/>
      <c r="B16" s="137"/>
      <c r="C16" s="137" t="s">
        <v>221</v>
      </c>
      <c r="D16" s="137"/>
      <c r="E16" s="137"/>
      <c r="F16" s="137"/>
      <c r="G16" s="139">
        <f t="shared" ref="G16:Q16" si="5">G17</f>
        <v>0.73</v>
      </c>
      <c r="H16" s="139">
        <f t="shared" si="5"/>
        <v>0.73</v>
      </c>
      <c r="I16" s="139">
        <f t="shared" si="5"/>
        <v>0</v>
      </c>
      <c r="J16" s="139">
        <f t="shared" si="5"/>
        <v>0</v>
      </c>
      <c r="K16" s="139">
        <f t="shared" si="5"/>
        <v>0</v>
      </c>
      <c r="L16" s="139">
        <f t="shared" si="5"/>
        <v>0</v>
      </c>
      <c r="M16" s="139">
        <f t="shared" si="5"/>
        <v>0</v>
      </c>
      <c r="N16" s="139">
        <f t="shared" si="5"/>
        <v>0</v>
      </c>
      <c r="O16" s="139">
        <f t="shared" si="5"/>
        <v>0</v>
      </c>
      <c r="P16" s="139">
        <f t="shared" si="5"/>
        <v>0</v>
      </c>
      <c r="Q16" s="147">
        <f t="shared" si="5"/>
        <v>0</v>
      </c>
    </row>
    <row r="17" ht="22" customHeight="1" spans="1:17">
      <c r="A17" s="137" t="s">
        <v>218</v>
      </c>
      <c r="B17" s="137" t="s">
        <v>222</v>
      </c>
      <c r="C17" s="137" t="s">
        <v>223</v>
      </c>
      <c r="D17" s="137" t="s">
        <v>214</v>
      </c>
      <c r="E17" s="137" t="s">
        <v>119</v>
      </c>
      <c r="F17" s="137" t="s">
        <v>220</v>
      </c>
      <c r="G17" s="139">
        <v>0.73</v>
      </c>
      <c r="H17" s="139">
        <v>0.73</v>
      </c>
      <c r="I17" s="139">
        <v>0</v>
      </c>
      <c r="J17" s="139">
        <v>0</v>
      </c>
      <c r="K17" s="139">
        <v>0</v>
      </c>
      <c r="L17" s="139">
        <v>0</v>
      </c>
      <c r="M17" s="139">
        <v>0</v>
      </c>
      <c r="N17" s="139">
        <v>0</v>
      </c>
      <c r="O17" s="139">
        <v>0</v>
      </c>
      <c r="P17" s="139">
        <v>0</v>
      </c>
      <c r="Q17" s="147">
        <v>0</v>
      </c>
    </row>
    <row r="18" ht="22" customHeight="1" spans="1:17">
      <c r="A18" s="137"/>
      <c r="B18" s="137"/>
      <c r="C18" s="137" t="s">
        <v>224</v>
      </c>
      <c r="D18" s="137"/>
      <c r="E18" s="137"/>
      <c r="F18" s="137"/>
      <c r="G18" s="139">
        <f t="shared" ref="G18:Q18" si="6">G19</f>
        <v>0.07</v>
      </c>
      <c r="H18" s="139">
        <f t="shared" si="6"/>
        <v>0.07</v>
      </c>
      <c r="I18" s="139">
        <f t="shared" si="6"/>
        <v>0</v>
      </c>
      <c r="J18" s="139">
        <f t="shared" si="6"/>
        <v>0</v>
      </c>
      <c r="K18" s="139">
        <f t="shared" si="6"/>
        <v>0</v>
      </c>
      <c r="L18" s="139">
        <f t="shared" si="6"/>
        <v>0</v>
      </c>
      <c r="M18" s="139">
        <f t="shared" si="6"/>
        <v>0</v>
      </c>
      <c r="N18" s="139">
        <f t="shared" si="6"/>
        <v>0</v>
      </c>
      <c r="O18" s="139">
        <f t="shared" si="6"/>
        <v>0</v>
      </c>
      <c r="P18" s="139">
        <f t="shared" si="6"/>
        <v>0</v>
      </c>
      <c r="Q18" s="147">
        <f t="shared" si="6"/>
        <v>0</v>
      </c>
    </row>
    <row r="19" ht="22" customHeight="1" spans="1:17">
      <c r="A19" s="137" t="s">
        <v>211</v>
      </c>
      <c r="B19" s="137" t="s">
        <v>225</v>
      </c>
      <c r="C19" s="137" t="s">
        <v>226</v>
      </c>
      <c r="D19" s="137" t="s">
        <v>214</v>
      </c>
      <c r="E19" s="137" t="s">
        <v>127</v>
      </c>
      <c r="F19" s="137" t="s">
        <v>215</v>
      </c>
      <c r="G19" s="139">
        <v>0.07</v>
      </c>
      <c r="H19" s="139">
        <v>0.07</v>
      </c>
      <c r="I19" s="139">
        <v>0</v>
      </c>
      <c r="J19" s="139">
        <v>0</v>
      </c>
      <c r="K19" s="139">
        <v>0</v>
      </c>
      <c r="L19" s="139">
        <v>0</v>
      </c>
      <c r="M19" s="139">
        <v>0</v>
      </c>
      <c r="N19" s="139">
        <v>0</v>
      </c>
      <c r="O19" s="139">
        <v>0</v>
      </c>
      <c r="P19" s="139">
        <v>0</v>
      </c>
      <c r="Q19" s="147">
        <v>0</v>
      </c>
    </row>
    <row r="20" ht="22" customHeight="1" spans="1:17">
      <c r="A20" s="137"/>
      <c r="B20" s="137"/>
      <c r="C20" s="137" t="s">
        <v>227</v>
      </c>
      <c r="D20" s="137"/>
      <c r="E20" s="137"/>
      <c r="F20" s="137"/>
      <c r="G20" s="139">
        <f t="shared" ref="G20:Q20" si="7">G21</f>
        <v>2.19</v>
      </c>
      <c r="H20" s="139">
        <f t="shared" si="7"/>
        <v>2.19</v>
      </c>
      <c r="I20" s="139">
        <f t="shared" si="7"/>
        <v>0</v>
      </c>
      <c r="J20" s="139">
        <f t="shared" si="7"/>
        <v>0</v>
      </c>
      <c r="K20" s="139">
        <f t="shared" si="7"/>
        <v>0</v>
      </c>
      <c r="L20" s="139">
        <f t="shared" si="7"/>
        <v>0</v>
      </c>
      <c r="M20" s="139">
        <f t="shared" si="7"/>
        <v>0</v>
      </c>
      <c r="N20" s="139">
        <f t="shared" si="7"/>
        <v>0</v>
      </c>
      <c r="O20" s="139">
        <f t="shared" si="7"/>
        <v>0</v>
      </c>
      <c r="P20" s="139">
        <f t="shared" si="7"/>
        <v>0</v>
      </c>
      <c r="Q20" s="147">
        <f t="shared" si="7"/>
        <v>0</v>
      </c>
    </row>
    <row r="21" ht="22" customHeight="1" spans="1:17">
      <c r="A21" s="137" t="s">
        <v>211</v>
      </c>
      <c r="B21" s="137" t="s">
        <v>118</v>
      </c>
      <c r="C21" s="137" t="s">
        <v>228</v>
      </c>
      <c r="D21" s="137" t="s">
        <v>214</v>
      </c>
      <c r="E21" s="137" t="s">
        <v>127</v>
      </c>
      <c r="F21" s="137" t="s">
        <v>215</v>
      </c>
      <c r="G21" s="139">
        <v>2.19</v>
      </c>
      <c r="H21" s="139">
        <v>2.19</v>
      </c>
      <c r="I21" s="139">
        <v>0</v>
      </c>
      <c r="J21" s="139">
        <v>0</v>
      </c>
      <c r="K21" s="139">
        <v>0</v>
      </c>
      <c r="L21" s="139">
        <v>0</v>
      </c>
      <c r="M21" s="139">
        <v>0</v>
      </c>
      <c r="N21" s="139">
        <v>0</v>
      </c>
      <c r="O21" s="139">
        <v>0</v>
      </c>
      <c r="P21" s="139">
        <v>0</v>
      </c>
      <c r="Q21" s="147">
        <v>0</v>
      </c>
    </row>
    <row r="22" ht="22" customHeight="1" spans="1:17">
      <c r="A22" s="137"/>
      <c r="B22" s="137"/>
      <c r="C22" s="137" t="s">
        <v>229</v>
      </c>
      <c r="D22" s="137"/>
      <c r="E22" s="137"/>
      <c r="F22" s="137"/>
      <c r="G22" s="139">
        <f t="shared" ref="G22:Q22" si="8">G23</f>
        <v>0.24</v>
      </c>
      <c r="H22" s="139">
        <f t="shared" si="8"/>
        <v>0.24</v>
      </c>
      <c r="I22" s="139">
        <f t="shared" si="8"/>
        <v>0</v>
      </c>
      <c r="J22" s="139">
        <f t="shared" si="8"/>
        <v>0</v>
      </c>
      <c r="K22" s="139">
        <f t="shared" si="8"/>
        <v>0</v>
      </c>
      <c r="L22" s="139">
        <f t="shared" si="8"/>
        <v>0</v>
      </c>
      <c r="M22" s="139">
        <f t="shared" si="8"/>
        <v>0</v>
      </c>
      <c r="N22" s="139">
        <f t="shared" si="8"/>
        <v>0</v>
      </c>
      <c r="O22" s="139">
        <f t="shared" si="8"/>
        <v>0</v>
      </c>
      <c r="P22" s="139">
        <f t="shared" si="8"/>
        <v>0</v>
      </c>
      <c r="Q22" s="147">
        <f t="shared" si="8"/>
        <v>0</v>
      </c>
    </row>
    <row r="23" ht="22" customHeight="1" spans="1:17">
      <c r="A23" s="137" t="s">
        <v>211</v>
      </c>
      <c r="B23" s="137" t="s">
        <v>119</v>
      </c>
      <c r="C23" s="137" t="s">
        <v>230</v>
      </c>
      <c r="D23" s="137" t="s">
        <v>214</v>
      </c>
      <c r="E23" s="137" t="s">
        <v>127</v>
      </c>
      <c r="F23" s="137" t="s">
        <v>215</v>
      </c>
      <c r="G23" s="139">
        <v>0.24</v>
      </c>
      <c r="H23" s="139">
        <v>0.24</v>
      </c>
      <c r="I23" s="139">
        <v>0</v>
      </c>
      <c r="J23" s="139">
        <v>0</v>
      </c>
      <c r="K23" s="139">
        <v>0</v>
      </c>
      <c r="L23" s="139">
        <v>0</v>
      </c>
      <c r="M23" s="139">
        <v>0</v>
      </c>
      <c r="N23" s="139">
        <v>0</v>
      </c>
      <c r="O23" s="139">
        <v>0</v>
      </c>
      <c r="P23" s="139">
        <v>0</v>
      </c>
      <c r="Q23" s="147">
        <v>0</v>
      </c>
    </row>
    <row r="24" ht="22" customHeight="1" spans="1:17">
      <c r="A24" s="137"/>
      <c r="B24" s="137"/>
      <c r="C24" s="137" t="s">
        <v>231</v>
      </c>
      <c r="D24" s="137"/>
      <c r="E24" s="137"/>
      <c r="F24" s="137"/>
      <c r="G24" s="139">
        <f t="shared" ref="G24:Q24" si="9">G25</f>
        <v>0.16</v>
      </c>
      <c r="H24" s="139">
        <f t="shared" si="9"/>
        <v>0.16</v>
      </c>
      <c r="I24" s="139">
        <f t="shared" si="9"/>
        <v>0</v>
      </c>
      <c r="J24" s="139">
        <f t="shared" si="9"/>
        <v>0</v>
      </c>
      <c r="K24" s="139">
        <f t="shared" si="9"/>
        <v>0</v>
      </c>
      <c r="L24" s="139">
        <f t="shared" si="9"/>
        <v>0</v>
      </c>
      <c r="M24" s="139">
        <f t="shared" si="9"/>
        <v>0</v>
      </c>
      <c r="N24" s="139">
        <f t="shared" si="9"/>
        <v>0</v>
      </c>
      <c r="O24" s="139">
        <f t="shared" si="9"/>
        <v>0</v>
      </c>
      <c r="P24" s="139">
        <f t="shared" si="9"/>
        <v>0</v>
      </c>
      <c r="Q24" s="147">
        <f t="shared" si="9"/>
        <v>0</v>
      </c>
    </row>
    <row r="25" ht="22" customHeight="1" spans="1:17">
      <c r="A25" s="137" t="s">
        <v>218</v>
      </c>
      <c r="B25" s="137" t="s">
        <v>91</v>
      </c>
      <c r="C25" s="137" t="s">
        <v>232</v>
      </c>
      <c r="D25" s="137" t="s">
        <v>214</v>
      </c>
      <c r="E25" s="137" t="s">
        <v>119</v>
      </c>
      <c r="F25" s="137" t="s">
        <v>220</v>
      </c>
      <c r="G25" s="139">
        <v>0.16</v>
      </c>
      <c r="H25" s="139">
        <v>0.16</v>
      </c>
      <c r="I25" s="139">
        <v>0</v>
      </c>
      <c r="J25" s="139">
        <v>0</v>
      </c>
      <c r="K25" s="139">
        <v>0</v>
      </c>
      <c r="L25" s="139">
        <v>0</v>
      </c>
      <c r="M25" s="139">
        <v>0</v>
      </c>
      <c r="N25" s="139">
        <v>0</v>
      </c>
      <c r="O25" s="139">
        <v>0</v>
      </c>
      <c r="P25" s="139">
        <v>0</v>
      </c>
      <c r="Q25" s="147">
        <v>0</v>
      </c>
    </row>
    <row r="26" ht="22" customHeight="1" spans="1:17">
      <c r="A26" s="137"/>
      <c r="B26" s="137"/>
      <c r="C26" s="137" t="s">
        <v>233</v>
      </c>
      <c r="D26" s="137"/>
      <c r="E26" s="137"/>
      <c r="F26" s="137"/>
      <c r="G26" s="139">
        <f t="shared" ref="G26:Q26" si="10">G27</f>
        <v>3.95</v>
      </c>
      <c r="H26" s="139">
        <f t="shared" si="10"/>
        <v>3.95</v>
      </c>
      <c r="I26" s="139">
        <f t="shared" si="10"/>
        <v>0</v>
      </c>
      <c r="J26" s="139">
        <f t="shared" si="10"/>
        <v>0</v>
      </c>
      <c r="K26" s="139">
        <f t="shared" si="10"/>
        <v>0</v>
      </c>
      <c r="L26" s="139">
        <f t="shared" si="10"/>
        <v>0</v>
      </c>
      <c r="M26" s="139">
        <f t="shared" si="10"/>
        <v>0</v>
      </c>
      <c r="N26" s="139">
        <f t="shared" si="10"/>
        <v>0</v>
      </c>
      <c r="O26" s="139">
        <f t="shared" si="10"/>
        <v>0</v>
      </c>
      <c r="P26" s="139">
        <f t="shared" si="10"/>
        <v>0</v>
      </c>
      <c r="Q26" s="147">
        <f t="shared" si="10"/>
        <v>0</v>
      </c>
    </row>
    <row r="27" ht="22" customHeight="1" spans="1:17">
      <c r="A27" s="137" t="s">
        <v>211</v>
      </c>
      <c r="B27" s="137" t="s">
        <v>98</v>
      </c>
      <c r="C27" s="137" t="s">
        <v>234</v>
      </c>
      <c r="D27" s="137" t="s">
        <v>214</v>
      </c>
      <c r="E27" s="137" t="s">
        <v>127</v>
      </c>
      <c r="F27" s="137" t="s">
        <v>215</v>
      </c>
      <c r="G27" s="139">
        <v>3.95</v>
      </c>
      <c r="H27" s="139">
        <v>3.95</v>
      </c>
      <c r="I27" s="139">
        <v>0</v>
      </c>
      <c r="J27" s="139">
        <v>0</v>
      </c>
      <c r="K27" s="139">
        <v>0</v>
      </c>
      <c r="L27" s="139">
        <v>0</v>
      </c>
      <c r="M27" s="139">
        <v>0</v>
      </c>
      <c r="N27" s="139">
        <v>0</v>
      </c>
      <c r="O27" s="139">
        <v>0</v>
      </c>
      <c r="P27" s="139">
        <v>0</v>
      </c>
      <c r="Q27" s="147">
        <v>0</v>
      </c>
    </row>
    <row r="28" ht="22" customHeight="1" spans="1:17">
      <c r="A28" s="137"/>
      <c r="B28" s="137"/>
      <c r="C28" s="137" t="s">
        <v>235</v>
      </c>
      <c r="D28" s="137"/>
      <c r="E28" s="137"/>
      <c r="F28" s="137"/>
      <c r="G28" s="139">
        <f t="shared" ref="G28:Q28" si="11">G29</f>
        <v>0.26</v>
      </c>
      <c r="H28" s="139">
        <f t="shared" si="11"/>
        <v>0.26</v>
      </c>
      <c r="I28" s="139">
        <f t="shared" si="11"/>
        <v>0</v>
      </c>
      <c r="J28" s="139">
        <f t="shared" si="11"/>
        <v>0</v>
      </c>
      <c r="K28" s="139">
        <f t="shared" si="11"/>
        <v>0</v>
      </c>
      <c r="L28" s="139">
        <f t="shared" si="11"/>
        <v>0</v>
      </c>
      <c r="M28" s="139">
        <f t="shared" si="11"/>
        <v>0</v>
      </c>
      <c r="N28" s="139">
        <f t="shared" si="11"/>
        <v>0</v>
      </c>
      <c r="O28" s="139">
        <f t="shared" si="11"/>
        <v>0</v>
      </c>
      <c r="P28" s="139">
        <f t="shared" si="11"/>
        <v>0</v>
      </c>
      <c r="Q28" s="147">
        <f t="shared" si="11"/>
        <v>0</v>
      </c>
    </row>
    <row r="29" ht="22" customHeight="1" spans="1:17">
      <c r="A29" s="137" t="s">
        <v>211</v>
      </c>
      <c r="B29" s="137" t="s">
        <v>225</v>
      </c>
      <c r="C29" s="137" t="s">
        <v>226</v>
      </c>
      <c r="D29" s="137" t="s">
        <v>214</v>
      </c>
      <c r="E29" s="137" t="s">
        <v>127</v>
      </c>
      <c r="F29" s="137" t="s">
        <v>215</v>
      </c>
      <c r="G29" s="139">
        <v>0.26</v>
      </c>
      <c r="H29" s="139">
        <v>0.26</v>
      </c>
      <c r="I29" s="139">
        <v>0</v>
      </c>
      <c r="J29" s="139">
        <v>0</v>
      </c>
      <c r="K29" s="139">
        <v>0</v>
      </c>
      <c r="L29" s="139">
        <v>0</v>
      </c>
      <c r="M29" s="139">
        <v>0</v>
      </c>
      <c r="N29" s="139">
        <v>0</v>
      </c>
      <c r="O29" s="139">
        <v>0</v>
      </c>
      <c r="P29" s="139">
        <v>0</v>
      </c>
      <c r="Q29" s="147">
        <v>0</v>
      </c>
    </row>
    <row r="30" ht="22" customHeight="1" spans="1:17">
      <c r="A30" s="137"/>
      <c r="B30" s="137"/>
      <c r="C30" s="137" t="s">
        <v>236</v>
      </c>
      <c r="D30" s="137"/>
      <c r="E30" s="137"/>
      <c r="F30" s="137"/>
      <c r="G30" s="139">
        <f t="shared" ref="G30:Q30" si="12">G31</f>
        <v>23.97</v>
      </c>
      <c r="H30" s="139">
        <f t="shared" si="12"/>
        <v>23.97</v>
      </c>
      <c r="I30" s="139">
        <f t="shared" si="12"/>
        <v>0</v>
      </c>
      <c r="J30" s="139">
        <f t="shared" si="12"/>
        <v>0</v>
      </c>
      <c r="K30" s="139">
        <f t="shared" si="12"/>
        <v>0</v>
      </c>
      <c r="L30" s="139">
        <f t="shared" si="12"/>
        <v>0</v>
      </c>
      <c r="M30" s="139">
        <f t="shared" si="12"/>
        <v>0</v>
      </c>
      <c r="N30" s="139">
        <f t="shared" si="12"/>
        <v>0</v>
      </c>
      <c r="O30" s="139">
        <f t="shared" si="12"/>
        <v>0</v>
      </c>
      <c r="P30" s="139">
        <f t="shared" si="12"/>
        <v>0</v>
      </c>
      <c r="Q30" s="147">
        <f t="shared" si="12"/>
        <v>0</v>
      </c>
    </row>
    <row r="31" ht="22" customHeight="1" spans="1:17">
      <c r="A31" s="137" t="s">
        <v>211</v>
      </c>
      <c r="B31" s="137" t="s">
        <v>127</v>
      </c>
      <c r="C31" s="137" t="s">
        <v>237</v>
      </c>
      <c r="D31" s="137" t="s">
        <v>214</v>
      </c>
      <c r="E31" s="137" t="s">
        <v>127</v>
      </c>
      <c r="F31" s="137" t="s">
        <v>215</v>
      </c>
      <c r="G31" s="139">
        <v>23.97</v>
      </c>
      <c r="H31" s="139">
        <v>23.97</v>
      </c>
      <c r="I31" s="139">
        <v>0</v>
      </c>
      <c r="J31" s="139">
        <v>0</v>
      </c>
      <c r="K31" s="139">
        <v>0</v>
      </c>
      <c r="L31" s="139">
        <v>0</v>
      </c>
      <c r="M31" s="139">
        <v>0</v>
      </c>
      <c r="N31" s="139">
        <v>0</v>
      </c>
      <c r="O31" s="139">
        <v>0</v>
      </c>
      <c r="P31" s="139">
        <v>0</v>
      </c>
      <c r="Q31" s="147">
        <v>0</v>
      </c>
    </row>
    <row r="32" ht="22" customHeight="1" spans="1:17">
      <c r="A32" s="137"/>
      <c r="B32" s="137"/>
      <c r="C32" s="137" t="s">
        <v>238</v>
      </c>
      <c r="D32" s="137"/>
      <c r="E32" s="137"/>
      <c r="F32" s="137"/>
      <c r="G32" s="139">
        <f t="shared" ref="G32:Q32" si="13">G33</f>
        <v>0.06</v>
      </c>
      <c r="H32" s="139">
        <f t="shared" si="13"/>
        <v>0.06</v>
      </c>
      <c r="I32" s="139">
        <f t="shared" si="13"/>
        <v>0</v>
      </c>
      <c r="J32" s="139">
        <f t="shared" si="13"/>
        <v>0</v>
      </c>
      <c r="K32" s="139">
        <f t="shared" si="13"/>
        <v>0</v>
      </c>
      <c r="L32" s="139">
        <f t="shared" si="13"/>
        <v>0</v>
      </c>
      <c r="M32" s="139">
        <f t="shared" si="13"/>
        <v>0</v>
      </c>
      <c r="N32" s="139">
        <f t="shared" si="13"/>
        <v>0</v>
      </c>
      <c r="O32" s="139">
        <f t="shared" si="13"/>
        <v>0</v>
      </c>
      <c r="P32" s="139">
        <f t="shared" si="13"/>
        <v>0</v>
      </c>
      <c r="Q32" s="147">
        <f t="shared" si="13"/>
        <v>0</v>
      </c>
    </row>
    <row r="33" ht="22" customHeight="1" spans="1:17">
      <c r="A33" s="137" t="s">
        <v>218</v>
      </c>
      <c r="B33" s="137" t="s">
        <v>91</v>
      </c>
      <c r="C33" s="137" t="s">
        <v>232</v>
      </c>
      <c r="D33" s="137" t="s">
        <v>214</v>
      </c>
      <c r="E33" s="137" t="s">
        <v>119</v>
      </c>
      <c r="F33" s="137" t="s">
        <v>220</v>
      </c>
      <c r="G33" s="139">
        <v>0.06</v>
      </c>
      <c r="H33" s="139">
        <v>0.06</v>
      </c>
      <c r="I33" s="139">
        <v>0</v>
      </c>
      <c r="J33" s="139">
        <v>0</v>
      </c>
      <c r="K33" s="139">
        <v>0</v>
      </c>
      <c r="L33" s="139">
        <v>0</v>
      </c>
      <c r="M33" s="139">
        <v>0</v>
      </c>
      <c r="N33" s="139">
        <v>0</v>
      </c>
      <c r="O33" s="139">
        <v>0</v>
      </c>
      <c r="P33" s="139">
        <v>0</v>
      </c>
      <c r="Q33" s="147">
        <v>0</v>
      </c>
    </row>
    <row r="34" ht="22" customHeight="1" spans="1:17">
      <c r="A34" s="137"/>
      <c r="B34" s="137"/>
      <c r="C34" s="137" t="s">
        <v>239</v>
      </c>
      <c r="D34" s="137"/>
      <c r="E34" s="137"/>
      <c r="F34" s="137"/>
      <c r="G34" s="139">
        <f t="shared" ref="G34:Q34" si="14">G35</f>
        <v>0.39</v>
      </c>
      <c r="H34" s="139">
        <f t="shared" si="14"/>
        <v>0.39</v>
      </c>
      <c r="I34" s="139">
        <f t="shared" si="14"/>
        <v>0</v>
      </c>
      <c r="J34" s="139">
        <f t="shared" si="14"/>
        <v>0</v>
      </c>
      <c r="K34" s="139">
        <f t="shared" si="14"/>
        <v>0</v>
      </c>
      <c r="L34" s="139">
        <f t="shared" si="14"/>
        <v>0</v>
      </c>
      <c r="M34" s="139">
        <f t="shared" si="14"/>
        <v>0</v>
      </c>
      <c r="N34" s="139">
        <f t="shared" si="14"/>
        <v>0</v>
      </c>
      <c r="O34" s="139">
        <f t="shared" si="14"/>
        <v>0</v>
      </c>
      <c r="P34" s="139">
        <f t="shared" si="14"/>
        <v>0</v>
      </c>
      <c r="Q34" s="147">
        <f t="shared" si="14"/>
        <v>0</v>
      </c>
    </row>
    <row r="35" ht="22" customHeight="1" spans="1:17">
      <c r="A35" s="137" t="s">
        <v>240</v>
      </c>
      <c r="B35" s="137" t="s">
        <v>119</v>
      </c>
      <c r="C35" s="137" t="s">
        <v>241</v>
      </c>
      <c r="D35" s="137" t="s">
        <v>242</v>
      </c>
      <c r="E35" s="137" t="s">
        <v>104</v>
      </c>
      <c r="F35" s="137" t="s">
        <v>243</v>
      </c>
      <c r="G35" s="139">
        <v>0.39</v>
      </c>
      <c r="H35" s="139">
        <v>0.39</v>
      </c>
      <c r="I35" s="139">
        <v>0</v>
      </c>
      <c r="J35" s="139">
        <v>0</v>
      </c>
      <c r="K35" s="139">
        <v>0</v>
      </c>
      <c r="L35" s="139">
        <v>0</v>
      </c>
      <c r="M35" s="139">
        <v>0</v>
      </c>
      <c r="N35" s="139">
        <v>0</v>
      </c>
      <c r="O35" s="139">
        <v>0</v>
      </c>
      <c r="P35" s="139">
        <v>0</v>
      </c>
      <c r="Q35" s="147">
        <v>0</v>
      </c>
    </row>
    <row r="36" ht="22" customHeight="1" spans="1:17">
      <c r="A36" s="137"/>
      <c r="B36" s="137"/>
      <c r="C36" s="137" t="s">
        <v>244</v>
      </c>
      <c r="D36" s="137"/>
      <c r="E36" s="137"/>
      <c r="F36" s="137"/>
      <c r="G36" s="139">
        <f t="shared" ref="G36:Q36" si="15">G37</f>
        <v>1.25</v>
      </c>
      <c r="H36" s="139">
        <f t="shared" si="15"/>
        <v>1.25</v>
      </c>
      <c r="I36" s="139">
        <f t="shared" si="15"/>
        <v>0</v>
      </c>
      <c r="J36" s="139">
        <f t="shared" si="15"/>
        <v>0</v>
      </c>
      <c r="K36" s="139">
        <f t="shared" si="15"/>
        <v>0</v>
      </c>
      <c r="L36" s="139">
        <f t="shared" si="15"/>
        <v>0</v>
      </c>
      <c r="M36" s="139">
        <f t="shared" si="15"/>
        <v>0</v>
      </c>
      <c r="N36" s="139">
        <f t="shared" si="15"/>
        <v>0</v>
      </c>
      <c r="O36" s="139">
        <f t="shared" si="15"/>
        <v>0</v>
      </c>
      <c r="P36" s="139">
        <f t="shared" si="15"/>
        <v>0</v>
      </c>
      <c r="Q36" s="147">
        <f t="shared" si="15"/>
        <v>0</v>
      </c>
    </row>
    <row r="37" ht="22" customHeight="1" spans="1:17">
      <c r="A37" s="137" t="s">
        <v>240</v>
      </c>
      <c r="B37" s="137" t="s">
        <v>119</v>
      </c>
      <c r="C37" s="137" t="s">
        <v>241</v>
      </c>
      <c r="D37" s="137" t="s">
        <v>242</v>
      </c>
      <c r="E37" s="137" t="s">
        <v>104</v>
      </c>
      <c r="F37" s="137" t="s">
        <v>243</v>
      </c>
      <c r="G37" s="139">
        <v>1.25</v>
      </c>
      <c r="H37" s="139">
        <v>1.25</v>
      </c>
      <c r="I37" s="139">
        <v>0</v>
      </c>
      <c r="J37" s="139">
        <v>0</v>
      </c>
      <c r="K37" s="139">
        <v>0</v>
      </c>
      <c r="L37" s="139">
        <v>0</v>
      </c>
      <c r="M37" s="139">
        <v>0</v>
      </c>
      <c r="N37" s="139">
        <v>0</v>
      </c>
      <c r="O37" s="139">
        <v>0</v>
      </c>
      <c r="P37" s="139">
        <v>0</v>
      </c>
      <c r="Q37" s="147">
        <v>0</v>
      </c>
    </row>
    <row r="38" ht="22" customHeight="1" spans="1:17">
      <c r="A38" s="137"/>
      <c r="B38" s="137"/>
      <c r="C38" s="137" t="s">
        <v>245</v>
      </c>
      <c r="D38" s="137"/>
      <c r="E38" s="137"/>
      <c r="F38" s="137"/>
      <c r="G38" s="139">
        <f t="shared" ref="G38:Q38" si="16">G39</f>
        <v>1.25</v>
      </c>
      <c r="H38" s="139">
        <f t="shared" si="16"/>
        <v>1.25</v>
      </c>
      <c r="I38" s="139">
        <f t="shared" si="16"/>
        <v>0</v>
      </c>
      <c r="J38" s="139">
        <f t="shared" si="16"/>
        <v>0</v>
      </c>
      <c r="K38" s="139">
        <f t="shared" si="16"/>
        <v>0</v>
      </c>
      <c r="L38" s="139">
        <f t="shared" si="16"/>
        <v>0</v>
      </c>
      <c r="M38" s="139">
        <f t="shared" si="16"/>
        <v>0</v>
      </c>
      <c r="N38" s="139">
        <f t="shared" si="16"/>
        <v>0</v>
      </c>
      <c r="O38" s="139">
        <f t="shared" si="16"/>
        <v>0</v>
      </c>
      <c r="P38" s="139">
        <f t="shared" si="16"/>
        <v>0</v>
      </c>
      <c r="Q38" s="147">
        <f t="shared" si="16"/>
        <v>0</v>
      </c>
    </row>
    <row r="39" ht="22" customHeight="1" spans="1:17">
      <c r="A39" s="137" t="s">
        <v>240</v>
      </c>
      <c r="B39" s="137" t="s">
        <v>119</v>
      </c>
      <c r="C39" s="137" t="s">
        <v>241</v>
      </c>
      <c r="D39" s="137" t="s">
        <v>242</v>
      </c>
      <c r="E39" s="137" t="s">
        <v>104</v>
      </c>
      <c r="F39" s="137" t="s">
        <v>243</v>
      </c>
      <c r="G39" s="139">
        <v>1.25</v>
      </c>
      <c r="H39" s="139">
        <v>1.25</v>
      </c>
      <c r="I39" s="139">
        <v>0</v>
      </c>
      <c r="J39" s="139">
        <v>0</v>
      </c>
      <c r="K39" s="139">
        <v>0</v>
      </c>
      <c r="L39" s="139">
        <v>0</v>
      </c>
      <c r="M39" s="139">
        <v>0</v>
      </c>
      <c r="N39" s="139">
        <v>0</v>
      </c>
      <c r="O39" s="139">
        <v>0</v>
      </c>
      <c r="P39" s="139">
        <v>0</v>
      </c>
      <c r="Q39" s="147">
        <v>0</v>
      </c>
    </row>
    <row r="40" ht="22" customHeight="1" spans="1:17">
      <c r="A40" s="137"/>
      <c r="B40" s="137"/>
      <c r="C40" s="137" t="s">
        <v>246</v>
      </c>
      <c r="D40" s="137"/>
      <c r="E40" s="137"/>
      <c r="F40" s="137"/>
      <c r="G40" s="139">
        <f t="shared" ref="G40:Q40" si="17">G41</f>
        <v>1.2</v>
      </c>
      <c r="H40" s="139">
        <f t="shared" si="17"/>
        <v>1.2</v>
      </c>
      <c r="I40" s="139">
        <f t="shared" si="17"/>
        <v>0</v>
      </c>
      <c r="J40" s="139">
        <f t="shared" si="17"/>
        <v>0</v>
      </c>
      <c r="K40" s="139">
        <f t="shared" si="17"/>
        <v>0</v>
      </c>
      <c r="L40" s="139">
        <f t="shared" si="17"/>
        <v>0</v>
      </c>
      <c r="M40" s="139">
        <f t="shared" si="17"/>
        <v>0</v>
      </c>
      <c r="N40" s="139">
        <f t="shared" si="17"/>
        <v>0</v>
      </c>
      <c r="O40" s="139">
        <f t="shared" si="17"/>
        <v>0</v>
      </c>
      <c r="P40" s="139">
        <f t="shared" si="17"/>
        <v>0</v>
      </c>
      <c r="Q40" s="147">
        <f t="shared" si="17"/>
        <v>0</v>
      </c>
    </row>
    <row r="41" ht="22" customHeight="1" spans="1:17">
      <c r="A41" s="137" t="s">
        <v>240</v>
      </c>
      <c r="B41" s="137" t="s">
        <v>119</v>
      </c>
      <c r="C41" s="137" t="s">
        <v>241</v>
      </c>
      <c r="D41" s="137" t="s">
        <v>242</v>
      </c>
      <c r="E41" s="137" t="s">
        <v>104</v>
      </c>
      <c r="F41" s="137" t="s">
        <v>243</v>
      </c>
      <c r="G41" s="139">
        <v>1.2</v>
      </c>
      <c r="H41" s="139">
        <v>1.2</v>
      </c>
      <c r="I41" s="139">
        <v>0</v>
      </c>
      <c r="J41" s="139">
        <v>0</v>
      </c>
      <c r="K41" s="139">
        <v>0</v>
      </c>
      <c r="L41" s="139">
        <v>0</v>
      </c>
      <c r="M41" s="139">
        <v>0</v>
      </c>
      <c r="N41" s="139">
        <v>0</v>
      </c>
      <c r="O41" s="139">
        <v>0</v>
      </c>
      <c r="P41" s="139">
        <v>0</v>
      </c>
      <c r="Q41" s="147">
        <v>0</v>
      </c>
    </row>
    <row r="42" ht="22" customHeight="1" spans="1:17">
      <c r="A42" s="137"/>
      <c r="B42" s="137"/>
      <c r="C42" s="137" t="s">
        <v>247</v>
      </c>
      <c r="D42" s="137"/>
      <c r="E42" s="137"/>
      <c r="F42" s="137"/>
      <c r="G42" s="139">
        <f t="shared" ref="G42:Q42" si="18">G43</f>
        <v>0.46</v>
      </c>
      <c r="H42" s="139">
        <f t="shared" si="18"/>
        <v>0.46</v>
      </c>
      <c r="I42" s="139">
        <f t="shared" si="18"/>
        <v>0</v>
      </c>
      <c r="J42" s="139">
        <f t="shared" si="18"/>
        <v>0</v>
      </c>
      <c r="K42" s="139">
        <f t="shared" si="18"/>
        <v>0</v>
      </c>
      <c r="L42" s="139">
        <f t="shared" si="18"/>
        <v>0</v>
      </c>
      <c r="M42" s="139">
        <f t="shared" si="18"/>
        <v>0</v>
      </c>
      <c r="N42" s="139">
        <f t="shared" si="18"/>
        <v>0</v>
      </c>
      <c r="O42" s="139">
        <f t="shared" si="18"/>
        <v>0</v>
      </c>
      <c r="P42" s="139">
        <f t="shared" si="18"/>
        <v>0</v>
      </c>
      <c r="Q42" s="147">
        <f t="shared" si="18"/>
        <v>0</v>
      </c>
    </row>
    <row r="43" ht="22" customHeight="1" spans="1:17">
      <c r="A43" s="137" t="s">
        <v>240</v>
      </c>
      <c r="B43" s="137" t="s">
        <v>119</v>
      </c>
      <c r="C43" s="137" t="s">
        <v>241</v>
      </c>
      <c r="D43" s="137" t="s">
        <v>242</v>
      </c>
      <c r="E43" s="137" t="s">
        <v>104</v>
      </c>
      <c r="F43" s="137" t="s">
        <v>243</v>
      </c>
      <c r="G43" s="139">
        <v>0.46</v>
      </c>
      <c r="H43" s="139">
        <v>0.46</v>
      </c>
      <c r="I43" s="139">
        <v>0</v>
      </c>
      <c r="J43" s="139">
        <v>0</v>
      </c>
      <c r="K43" s="139">
        <v>0</v>
      </c>
      <c r="L43" s="139">
        <v>0</v>
      </c>
      <c r="M43" s="139">
        <v>0</v>
      </c>
      <c r="N43" s="139">
        <v>0</v>
      </c>
      <c r="O43" s="139">
        <v>0</v>
      </c>
      <c r="P43" s="139">
        <v>0</v>
      </c>
      <c r="Q43" s="147">
        <v>0</v>
      </c>
    </row>
    <row r="44" ht="22" customHeight="1" spans="1:17">
      <c r="A44" s="137"/>
      <c r="B44" s="137"/>
      <c r="C44" s="137" t="s">
        <v>248</v>
      </c>
      <c r="D44" s="137"/>
      <c r="E44" s="137"/>
      <c r="F44" s="137"/>
      <c r="G44" s="139">
        <f t="shared" ref="G44:Q44" si="19">G45</f>
        <v>5.84</v>
      </c>
      <c r="H44" s="139">
        <f t="shared" si="19"/>
        <v>5.84</v>
      </c>
      <c r="I44" s="139">
        <f t="shared" si="19"/>
        <v>0</v>
      </c>
      <c r="J44" s="139">
        <f t="shared" si="19"/>
        <v>0</v>
      </c>
      <c r="K44" s="139">
        <f t="shared" si="19"/>
        <v>0</v>
      </c>
      <c r="L44" s="139">
        <f t="shared" si="19"/>
        <v>0</v>
      </c>
      <c r="M44" s="139">
        <f t="shared" si="19"/>
        <v>0</v>
      </c>
      <c r="N44" s="139">
        <f t="shared" si="19"/>
        <v>0</v>
      </c>
      <c r="O44" s="139">
        <f t="shared" si="19"/>
        <v>0</v>
      </c>
      <c r="P44" s="139">
        <f t="shared" si="19"/>
        <v>0</v>
      </c>
      <c r="Q44" s="147">
        <f t="shared" si="19"/>
        <v>0</v>
      </c>
    </row>
    <row r="45" ht="22" customHeight="1" spans="1:17">
      <c r="A45" s="137" t="s">
        <v>211</v>
      </c>
      <c r="B45" s="137" t="s">
        <v>97</v>
      </c>
      <c r="C45" s="137" t="s">
        <v>249</v>
      </c>
      <c r="D45" s="137" t="s">
        <v>214</v>
      </c>
      <c r="E45" s="137" t="s">
        <v>127</v>
      </c>
      <c r="F45" s="137" t="s">
        <v>215</v>
      </c>
      <c r="G45" s="139">
        <v>5.84</v>
      </c>
      <c r="H45" s="139">
        <v>5.84</v>
      </c>
      <c r="I45" s="139">
        <v>0</v>
      </c>
      <c r="J45" s="139">
        <v>0</v>
      </c>
      <c r="K45" s="139">
        <v>0</v>
      </c>
      <c r="L45" s="139">
        <v>0</v>
      </c>
      <c r="M45" s="139">
        <v>0</v>
      </c>
      <c r="N45" s="139">
        <v>0</v>
      </c>
      <c r="O45" s="139">
        <v>0</v>
      </c>
      <c r="P45" s="139">
        <v>0</v>
      </c>
      <c r="Q45" s="147">
        <v>0</v>
      </c>
    </row>
    <row r="46" ht="22" customHeight="1" spans="1:17">
      <c r="A46" s="137"/>
      <c r="B46" s="137"/>
      <c r="C46" s="137" t="s">
        <v>250</v>
      </c>
      <c r="D46" s="137"/>
      <c r="E46" s="137"/>
      <c r="F46" s="137"/>
      <c r="G46" s="139">
        <f t="shared" ref="G46:Q46" si="20">G47</f>
        <v>2.74</v>
      </c>
      <c r="H46" s="139">
        <f t="shared" si="20"/>
        <v>2.74</v>
      </c>
      <c r="I46" s="139">
        <f t="shared" si="20"/>
        <v>0</v>
      </c>
      <c r="J46" s="139">
        <f t="shared" si="20"/>
        <v>0</v>
      </c>
      <c r="K46" s="139">
        <f t="shared" si="20"/>
        <v>0</v>
      </c>
      <c r="L46" s="139">
        <f t="shared" si="20"/>
        <v>0</v>
      </c>
      <c r="M46" s="139">
        <f t="shared" si="20"/>
        <v>0</v>
      </c>
      <c r="N46" s="139">
        <f t="shared" si="20"/>
        <v>0</v>
      </c>
      <c r="O46" s="139">
        <f t="shared" si="20"/>
        <v>0</v>
      </c>
      <c r="P46" s="139">
        <f t="shared" si="20"/>
        <v>0</v>
      </c>
      <c r="Q46" s="147">
        <f t="shared" si="20"/>
        <v>0</v>
      </c>
    </row>
    <row r="47" ht="22" customHeight="1" spans="1:17">
      <c r="A47" s="137" t="s">
        <v>211</v>
      </c>
      <c r="B47" s="137" t="s">
        <v>251</v>
      </c>
      <c r="C47" s="137" t="s">
        <v>252</v>
      </c>
      <c r="D47" s="137" t="s">
        <v>214</v>
      </c>
      <c r="E47" s="137" t="s">
        <v>127</v>
      </c>
      <c r="F47" s="137" t="s">
        <v>215</v>
      </c>
      <c r="G47" s="139">
        <v>2.74</v>
      </c>
      <c r="H47" s="139">
        <v>2.74</v>
      </c>
      <c r="I47" s="139">
        <v>0</v>
      </c>
      <c r="J47" s="139">
        <v>0</v>
      </c>
      <c r="K47" s="139">
        <v>0</v>
      </c>
      <c r="L47" s="139">
        <v>0</v>
      </c>
      <c r="M47" s="139">
        <v>0</v>
      </c>
      <c r="N47" s="139">
        <v>0</v>
      </c>
      <c r="O47" s="139">
        <v>0</v>
      </c>
      <c r="P47" s="139">
        <v>0</v>
      </c>
      <c r="Q47" s="147">
        <v>0</v>
      </c>
    </row>
    <row r="48" ht="22" customHeight="1" spans="1:17">
      <c r="A48" s="137"/>
      <c r="B48" s="137"/>
      <c r="C48" s="137" t="s">
        <v>253</v>
      </c>
      <c r="D48" s="137"/>
      <c r="E48" s="137"/>
      <c r="F48" s="137"/>
      <c r="G48" s="139">
        <f t="shared" ref="G48:Q48" si="21">G49</f>
        <v>8.88</v>
      </c>
      <c r="H48" s="139">
        <f t="shared" si="21"/>
        <v>8.88</v>
      </c>
      <c r="I48" s="139">
        <f t="shared" si="21"/>
        <v>0</v>
      </c>
      <c r="J48" s="139">
        <f t="shared" si="21"/>
        <v>0</v>
      </c>
      <c r="K48" s="139">
        <f t="shared" si="21"/>
        <v>0</v>
      </c>
      <c r="L48" s="139">
        <f t="shared" si="21"/>
        <v>0</v>
      </c>
      <c r="M48" s="139">
        <f t="shared" si="21"/>
        <v>0</v>
      </c>
      <c r="N48" s="139">
        <f t="shared" si="21"/>
        <v>0</v>
      </c>
      <c r="O48" s="139">
        <f t="shared" si="21"/>
        <v>0</v>
      </c>
      <c r="P48" s="139">
        <f t="shared" si="21"/>
        <v>0</v>
      </c>
      <c r="Q48" s="147">
        <f t="shared" si="21"/>
        <v>0</v>
      </c>
    </row>
    <row r="49" ht="22" customHeight="1" spans="1:17">
      <c r="A49" s="137" t="s">
        <v>211</v>
      </c>
      <c r="B49" s="137" t="s">
        <v>98</v>
      </c>
      <c r="C49" s="137" t="s">
        <v>234</v>
      </c>
      <c r="D49" s="137" t="s">
        <v>214</v>
      </c>
      <c r="E49" s="137" t="s">
        <v>127</v>
      </c>
      <c r="F49" s="137" t="s">
        <v>215</v>
      </c>
      <c r="G49" s="139">
        <v>8.88</v>
      </c>
      <c r="H49" s="139">
        <v>8.88</v>
      </c>
      <c r="I49" s="139">
        <v>0</v>
      </c>
      <c r="J49" s="139">
        <v>0</v>
      </c>
      <c r="K49" s="139">
        <v>0</v>
      </c>
      <c r="L49" s="139">
        <v>0</v>
      </c>
      <c r="M49" s="139">
        <v>0</v>
      </c>
      <c r="N49" s="139">
        <v>0</v>
      </c>
      <c r="O49" s="139">
        <v>0</v>
      </c>
      <c r="P49" s="139">
        <v>0</v>
      </c>
      <c r="Q49" s="147">
        <v>0</v>
      </c>
    </row>
    <row r="50" ht="22" customHeight="1" spans="1:17">
      <c r="A50" s="137"/>
      <c r="B50" s="137"/>
      <c r="C50" s="137" t="s">
        <v>254</v>
      </c>
      <c r="D50" s="137"/>
      <c r="E50" s="137"/>
      <c r="F50" s="137"/>
      <c r="G50" s="139">
        <f t="shared" ref="G50:Q50" si="22">G51</f>
        <v>0.84</v>
      </c>
      <c r="H50" s="139">
        <f t="shared" si="22"/>
        <v>0.84</v>
      </c>
      <c r="I50" s="139">
        <f t="shared" si="22"/>
        <v>0</v>
      </c>
      <c r="J50" s="139">
        <f t="shared" si="22"/>
        <v>0</v>
      </c>
      <c r="K50" s="139">
        <f t="shared" si="22"/>
        <v>0</v>
      </c>
      <c r="L50" s="139">
        <f t="shared" si="22"/>
        <v>0</v>
      </c>
      <c r="M50" s="139">
        <f t="shared" si="22"/>
        <v>0</v>
      </c>
      <c r="N50" s="139">
        <f t="shared" si="22"/>
        <v>0</v>
      </c>
      <c r="O50" s="139">
        <f t="shared" si="22"/>
        <v>0</v>
      </c>
      <c r="P50" s="139">
        <f t="shared" si="22"/>
        <v>0</v>
      </c>
      <c r="Q50" s="147">
        <f t="shared" si="22"/>
        <v>0</v>
      </c>
    </row>
    <row r="51" ht="22" customHeight="1" spans="1:17">
      <c r="A51" s="137" t="s">
        <v>211</v>
      </c>
      <c r="B51" s="137" t="s">
        <v>119</v>
      </c>
      <c r="C51" s="137" t="s">
        <v>230</v>
      </c>
      <c r="D51" s="137" t="s">
        <v>214</v>
      </c>
      <c r="E51" s="137" t="s">
        <v>127</v>
      </c>
      <c r="F51" s="137" t="s">
        <v>215</v>
      </c>
      <c r="G51" s="139">
        <v>0.84</v>
      </c>
      <c r="H51" s="139">
        <v>0.84</v>
      </c>
      <c r="I51" s="139">
        <v>0</v>
      </c>
      <c r="J51" s="139">
        <v>0</v>
      </c>
      <c r="K51" s="139">
        <v>0</v>
      </c>
      <c r="L51" s="139">
        <v>0</v>
      </c>
      <c r="M51" s="139">
        <v>0</v>
      </c>
      <c r="N51" s="139">
        <v>0</v>
      </c>
      <c r="O51" s="139">
        <v>0</v>
      </c>
      <c r="P51" s="139">
        <v>0</v>
      </c>
      <c r="Q51" s="147">
        <v>0</v>
      </c>
    </row>
    <row r="52" ht="22" customHeight="1" spans="1:17">
      <c r="A52" s="137"/>
      <c r="B52" s="137"/>
      <c r="C52" s="137" t="s">
        <v>255</v>
      </c>
      <c r="D52" s="137"/>
      <c r="E52" s="137"/>
      <c r="F52" s="137"/>
      <c r="G52" s="139">
        <f t="shared" ref="G52:Q52" si="23">SUM(G53:G56)</f>
        <v>4.05</v>
      </c>
      <c r="H52" s="139">
        <f t="shared" si="23"/>
        <v>4.05</v>
      </c>
      <c r="I52" s="139">
        <f t="shared" si="23"/>
        <v>0</v>
      </c>
      <c r="J52" s="139">
        <f t="shared" si="23"/>
        <v>0</v>
      </c>
      <c r="K52" s="139">
        <f t="shared" si="23"/>
        <v>0</v>
      </c>
      <c r="L52" s="139">
        <f t="shared" si="23"/>
        <v>0</v>
      </c>
      <c r="M52" s="139">
        <f t="shared" si="23"/>
        <v>0</v>
      </c>
      <c r="N52" s="139">
        <f t="shared" si="23"/>
        <v>0</v>
      </c>
      <c r="O52" s="139">
        <f t="shared" si="23"/>
        <v>0</v>
      </c>
      <c r="P52" s="139">
        <f t="shared" si="23"/>
        <v>0</v>
      </c>
      <c r="Q52" s="147">
        <f t="shared" si="23"/>
        <v>0</v>
      </c>
    </row>
    <row r="53" ht="22" customHeight="1" spans="1:17">
      <c r="A53" s="137" t="s">
        <v>218</v>
      </c>
      <c r="B53" s="137" t="s">
        <v>104</v>
      </c>
      <c r="C53" s="137" t="s">
        <v>256</v>
      </c>
      <c r="D53" s="137" t="s">
        <v>214</v>
      </c>
      <c r="E53" s="137" t="s">
        <v>119</v>
      </c>
      <c r="F53" s="137" t="s">
        <v>220</v>
      </c>
      <c r="G53" s="139">
        <v>0.15</v>
      </c>
      <c r="H53" s="139">
        <v>0.15</v>
      </c>
      <c r="I53" s="139">
        <v>0</v>
      </c>
      <c r="J53" s="139">
        <v>0</v>
      </c>
      <c r="K53" s="139">
        <v>0</v>
      </c>
      <c r="L53" s="139">
        <v>0</v>
      </c>
      <c r="M53" s="139">
        <v>0</v>
      </c>
      <c r="N53" s="139">
        <v>0</v>
      </c>
      <c r="O53" s="139">
        <v>0</v>
      </c>
      <c r="P53" s="139">
        <v>0</v>
      </c>
      <c r="Q53" s="147">
        <v>0</v>
      </c>
    </row>
    <row r="54" ht="22" customHeight="1" spans="1:17">
      <c r="A54" s="137" t="s">
        <v>218</v>
      </c>
      <c r="B54" s="137" t="s">
        <v>257</v>
      </c>
      <c r="C54" s="137" t="s">
        <v>258</v>
      </c>
      <c r="D54" s="137" t="s">
        <v>214</v>
      </c>
      <c r="E54" s="137" t="s">
        <v>119</v>
      </c>
      <c r="F54" s="137" t="s">
        <v>220</v>
      </c>
      <c r="G54" s="139">
        <v>1.2</v>
      </c>
      <c r="H54" s="139">
        <v>1.2</v>
      </c>
      <c r="I54" s="139">
        <v>0</v>
      </c>
      <c r="J54" s="139">
        <v>0</v>
      </c>
      <c r="K54" s="139">
        <v>0</v>
      </c>
      <c r="L54" s="139">
        <v>0</v>
      </c>
      <c r="M54" s="139">
        <v>0</v>
      </c>
      <c r="N54" s="139">
        <v>0</v>
      </c>
      <c r="O54" s="139">
        <v>0</v>
      </c>
      <c r="P54" s="139">
        <v>0</v>
      </c>
      <c r="Q54" s="147">
        <v>0</v>
      </c>
    </row>
    <row r="55" ht="22" customHeight="1" spans="1:17">
      <c r="A55" s="137" t="s">
        <v>218</v>
      </c>
      <c r="B55" s="137" t="s">
        <v>259</v>
      </c>
      <c r="C55" s="137" t="s">
        <v>260</v>
      </c>
      <c r="D55" s="137" t="s">
        <v>214</v>
      </c>
      <c r="E55" s="137" t="s">
        <v>119</v>
      </c>
      <c r="F55" s="137" t="s">
        <v>220</v>
      </c>
      <c r="G55" s="139">
        <v>2.16</v>
      </c>
      <c r="H55" s="139">
        <v>2.16</v>
      </c>
      <c r="I55" s="139">
        <v>0</v>
      </c>
      <c r="J55" s="139">
        <v>0</v>
      </c>
      <c r="K55" s="139">
        <v>0</v>
      </c>
      <c r="L55" s="139">
        <v>0</v>
      </c>
      <c r="M55" s="139">
        <v>0</v>
      </c>
      <c r="N55" s="139">
        <v>0</v>
      </c>
      <c r="O55" s="139">
        <v>0</v>
      </c>
      <c r="P55" s="139">
        <v>0</v>
      </c>
      <c r="Q55" s="147">
        <v>0</v>
      </c>
    </row>
    <row r="56" ht="22" customHeight="1" spans="1:17">
      <c r="A56" s="137" t="s">
        <v>218</v>
      </c>
      <c r="B56" s="137" t="s">
        <v>91</v>
      </c>
      <c r="C56" s="137" t="s">
        <v>232</v>
      </c>
      <c r="D56" s="137" t="s">
        <v>214</v>
      </c>
      <c r="E56" s="137" t="s">
        <v>119</v>
      </c>
      <c r="F56" s="137" t="s">
        <v>220</v>
      </c>
      <c r="G56" s="139">
        <v>0.54</v>
      </c>
      <c r="H56" s="139">
        <v>0.54</v>
      </c>
      <c r="I56" s="139">
        <v>0</v>
      </c>
      <c r="J56" s="139">
        <v>0</v>
      </c>
      <c r="K56" s="139">
        <v>0</v>
      </c>
      <c r="L56" s="139">
        <v>0</v>
      </c>
      <c r="M56" s="139">
        <v>0</v>
      </c>
      <c r="N56" s="139">
        <v>0</v>
      </c>
      <c r="O56" s="139">
        <v>0</v>
      </c>
      <c r="P56" s="139">
        <v>0</v>
      </c>
      <c r="Q56" s="147">
        <v>0</v>
      </c>
    </row>
    <row r="57" ht="22" customHeight="1" spans="1:17">
      <c r="A57" s="137"/>
      <c r="B57" s="137"/>
      <c r="C57" s="137" t="s">
        <v>261</v>
      </c>
      <c r="D57" s="137"/>
      <c r="E57" s="137"/>
      <c r="F57" s="137"/>
      <c r="G57" s="139">
        <f t="shared" ref="G57:Q57" si="24">G58</f>
        <v>0.36</v>
      </c>
      <c r="H57" s="139">
        <f t="shared" si="24"/>
        <v>0.36</v>
      </c>
      <c r="I57" s="139">
        <f t="shared" si="24"/>
        <v>0</v>
      </c>
      <c r="J57" s="139">
        <f t="shared" si="24"/>
        <v>0</v>
      </c>
      <c r="K57" s="139">
        <f t="shared" si="24"/>
        <v>0</v>
      </c>
      <c r="L57" s="139">
        <f t="shared" si="24"/>
        <v>0</v>
      </c>
      <c r="M57" s="139">
        <f t="shared" si="24"/>
        <v>0</v>
      </c>
      <c r="N57" s="139">
        <f t="shared" si="24"/>
        <v>0</v>
      </c>
      <c r="O57" s="139">
        <f t="shared" si="24"/>
        <v>0</v>
      </c>
      <c r="P57" s="139">
        <f t="shared" si="24"/>
        <v>0</v>
      </c>
      <c r="Q57" s="147">
        <f t="shared" si="24"/>
        <v>0</v>
      </c>
    </row>
    <row r="58" ht="22" customHeight="1" spans="1:17">
      <c r="A58" s="137" t="s">
        <v>218</v>
      </c>
      <c r="B58" s="137" t="s">
        <v>262</v>
      </c>
      <c r="C58" s="137" t="s">
        <v>263</v>
      </c>
      <c r="D58" s="137" t="s">
        <v>214</v>
      </c>
      <c r="E58" s="137" t="s">
        <v>119</v>
      </c>
      <c r="F58" s="137" t="s">
        <v>220</v>
      </c>
      <c r="G58" s="139">
        <v>0.36</v>
      </c>
      <c r="H58" s="139">
        <v>0.36</v>
      </c>
      <c r="I58" s="139">
        <v>0</v>
      </c>
      <c r="J58" s="139">
        <v>0</v>
      </c>
      <c r="K58" s="139">
        <v>0</v>
      </c>
      <c r="L58" s="139">
        <v>0</v>
      </c>
      <c r="M58" s="139">
        <v>0</v>
      </c>
      <c r="N58" s="139">
        <v>0</v>
      </c>
      <c r="O58" s="139">
        <v>0</v>
      </c>
      <c r="P58" s="139">
        <v>0</v>
      </c>
      <c r="Q58" s="147">
        <v>0</v>
      </c>
    </row>
    <row r="59" ht="22" customHeight="1" spans="1:17">
      <c r="A59" s="137"/>
      <c r="B59" s="137"/>
      <c r="C59" s="137" t="s">
        <v>264</v>
      </c>
      <c r="D59" s="137"/>
      <c r="E59" s="137"/>
      <c r="F59" s="137"/>
      <c r="G59" s="139">
        <f t="shared" ref="G59:Q59" si="25">G60</f>
        <v>3</v>
      </c>
      <c r="H59" s="139">
        <f t="shared" si="25"/>
        <v>3</v>
      </c>
      <c r="I59" s="139">
        <f t="shared" si="25"/>
        <v>0</v>
      </c>
      <c r="J59" s="139">
        <f t="shared" si="25"/>
        <v>0</v>
      </c>
      <c r="K59" s="139">
        <f t="shared" si="25"/>
        <v>0</v>
      </c>
      <c r="L59" s="139">
        <f t="shared" si="25"/>
        <v>0</v>
      </c>
      <c r="M59" s="139">
        <f t="shared" si="25"/>
        <v>0</v>
      </c>
      <c r="N59" s="139">
        <f t="shared" si="25"/>
        <v>0</v>
      </c>
      <c r="O59" s="139">
        <f t="shared" si="25"/>
        <v>0</v>
      </c>
      <c r="P59" s="139">
        <f t="shared" si="25"/>
        <v>0</v>
      </c>
      <c r="Q59" s="147">
        <f t="shared" si="25"/>
        <v>0</v>
      </c>
    </row>
    <row r="60" ht="22" customHeight="1" spans="1:17">
      <c r="A60" s="137" t="s">
        <v>211</v>
      </c>
      <c r="B60" s="137" t="s">
        <v>119</v>
      </c>
      <c r="C60" s="137" t="s">
        <v>230</v>
      </c>
      <c r="D60" s="137" t="s">
        <v>214</v>
      </c>
      <c r="E60" s="137" t="s">
        <v>127</v>
      </c>
      <c r="F60" s="137" t="s">
        <v>215</v>
      </c>
      <c r="G60" s="139">
        <v>3</v>
      </c>
      <c r="H60" s="139">
        <v>3</v>
      </c>
      <c r="I60" s="139">
        <v>0</v>
      </c>
      <c r="J60" s="139">
        <v>0</v>
      </c>
      <c r="K60" s="139">
        <v>0</v>
      </c>
      <c r="L60" s="139">
        <v>0</v>
      </c>
      <c r="M60" s="139">
        <v>0</v>
      </c>
      <c r="N60" s="139">
        <v>0</v>
      </c>
      <c r="O60" s="139">
        <v>0</v>
      </c>
      <c r="P60" s="139">
        <v>0</v>
      </c>
      <c r="Q60" s="147">
        <v>0</v>
      </c>
    </row>
    <row r="61" ht="22" customHeight="1" spans="1:17">
      <c r="A61" s="137"/>
      <c r="B61" s="137"/>
      <c r="C61" s="137" t="s">
        <v>265</v>
      </c>
      <c r="D61" s="137"/>
      <c r="E61" s="137"/>
      <c r="F61" s="137"/>
      <c r="G61" s="139">
        <f t="shared" ref="G61:Q61" si="26">G62</f>
        <v>1.03</v>
      </c>
      <c r="H61" s="139">
        <f t="shared" si="26"/>
        <v>1.03</v>
      </c>
      <c r="I61" s="139">
        <f t="shared" si="26"/>
        <v>0</v>
      </c>
      <c r="J61" s="139">
        <f t="shared" si="26"/>
        <v>0</v>
      </c>
      <c r="K61" s="139">
        <f t="shared" si="26"/>
        <v>0</v>
      </c>
      <c r="L61" s="139">
        <f t="shared" si="26"/>
        <v>0</v>
      </c>
      <c r="M61" s="139">
        <f t="shared" si="26"/>
        <v>0</v>
      </c>
      <c r="N61" s="139">
        <f t="shared" si="26"/>
        <v>0</v>
      </c>
      <c r="O61" s="139">
        <f t="shared" si="26"/>
        <v>0</v>
      </c>
      <c r="P61" s="139">
        <f t="shared" si="26"/>
        <v>0</v>
      </c>
      <c r="Q61" s="147">
        <f t="shared" si="26"/>
        <v>0</v>
      </c>
    </row>
    <row r="62" ht="22" customHeight="1" spans="1:17">
      <c r="A62" s="137" t="s">
        <v>211</v>
      </c>
      <c r="B62" s="137" t="s">
        <v>119</v>
      </c>
      <c r="C62" s="137" t="s">
        <v>230</v>
      </c>
      <c r="D62" s="137" t="s">
        <v>214</v>
      </c>
      <c r="E62" s="137" t="s">
        <v>127</v>
      </c>
      <c r="F62" s="137" t="s">
        <v>215</v>
      </c>
      <c r="G62" s="139">
        <v>1.03</v>
      </c>
      <c r="H62" s="139">
        <v>1.03</v>
      </c>
      <c r="I62" s="139">
        <v>0</v>
      </c>
      <c r="J62" s="139">
        <v>0</v>
      </c>
      <c r="K62" s="139">
        <v>0</v>
      </c>
      <c r="L62" s="139">
        <v>0</v>
      </c>
      <c r="M62" s="139">
        <v>0</v>
      </c>
      <c r="N62" s="139">
        <v>0</v>
      </c>
      <c r="O62" s="139">
        <v>0</v>
      </c>
      <c r="P62" s="139">
        <v>0</v>
      </c>
      <c r="Q62" s="147">
        <v>0</v>
      </c>
    </row>
    <row r="63" ht="22" customHeight="1" spans="1:17">
      <c r="A63" s="137"/>
      <c r="B63" s="137"/>
      <c r="C63" s="137" t="s">
        <v>266</v>
      </c>
      <c r="D63" s="137"/>
      <c r="E63" s="137"/>
      <c r="F63" s="137"/>
      <c r="G63" s="139">
        <f t="shared" ref="G63:Q63" si="27">G64</f>
        <v>4.38</v>
      </c>
      <c r="H63" s="139">
        <f t="shared" si="27"/>
        <v>4.38</v>
      </c>
      <c r="I63" s="139">
        <f t="shared" si="27"/>
        <v>0</v>
      </c>
      <c r="J63" s="139">
        <f t="shared" si="27"/>
        <v>0</v>
      </c>
      <c r="K63" s="139">
        <f t="shared" si="27"/>
        <v>0</v>
      </c>
      <c r="L63" s="139">
        <f t="shared" si="27"/>
        <v>0</v>
      </c>
      <c r="M63" s="139">
        <f t="shared" si="27"/>
        <v>0</v>
      </c>
      <c r="N63" s="139">
        <f t="shared" si="27"/>
        <v>0</v>
      </c>
      <c r="O63" s="139">
        <f t="shared" si="27"/>
        <v>0</v>
      </c>
      <c r="P63" s="139">
        <f t="shared" si="27"/>
        <v>0</v>
      </c>
      <c r="Q63" s="147">
        <f t="shared" si="27"/>
        <v>0</v>
      </c>
    </row>
    <row r="64" ht="22" customHeight="1" spans="1:17">
      <c r="A64" s="137" t="s">
        <v>211</v>
      </c>
      <c r="B64" s="137" t="s">
        <v>267</v>
      </c>
      <c r="C64" s="137" t="s">
        <v>125</v>
      </c>
      <c r="D64" s="137" t="s">
        <v>214</v>
      </c>
      <c r="E64" s="137" t="s">
        <v>127</v>
      </c>
      <c r="F64" s="137" t="s">
        <v>215</v>
      </c>
      <c r="G64" s="139">
        <v>4.38</v>
      </c>
      <c r="H64" s="139">
        <v>4.38</v>
      </c>
      <c r="I64" s="139">
        <v>0</v>
      </c>
      <c r="J64" s="139">
        <v>0</v>
      </c>
      <c r="K64" s="139">
        <v>0</v>
      </c>
      <c r="L64" s="139">
        <v>0</v>
      </c>
      <c r="M64" s="139">
        <v>0</v>
      </c>
      <c r="N64" s="139">
        <v>0</v>
      </c>
      <c r="O64" s="139">
        <v>0</v>
      </c>
      <c r="P64" s="139">
        <v>0</v>
      </c>
      <c r="Q64" s="147">
        <v>0</v>
      </c>
    </row>
  </sheetData>
  <mergeCells count="16">
    <mergeCell ref="A2:Q2"/>
    <mergeCell ref="P3:Q3"/>
    <mergeCell ref="G4:Q4"/>
    <mergeCell ref="J5:O5"/>
    <mergeCell ref="G5:G7"/>
    <mergeCell ref="J6:J7"/>
    <mergeCell ref="K6:K7"/>
    <mergeCell ref="L6:L7"/>
    <mergeCell ref="M6:M7"/>
    <mergeCell ref="N6:N7"/>
    <mergeCell ref="O6:O7"/>
    <mergeCell ref="P5:P7"/>
    <mergeCell ref="Q5:Q7"/>
    <mergeCell ref="A4:C6"/>
    <mergeCell ref="D4:F6"/>
    <mergeCell ref="H5:I6"/>
  </mergeCells>
  <printOptions horizontalCentered="1"/>
  <pageMargins left="0.826388888888889" right="0.826388888888889" top="1.0625" bottom="1.0625" header="0.298611111111111" footer="0.298611111111111"/>
  <pageSetup paperSize="9" orientation="landscape" horizontalDpi="600" verticalDpi="600"/>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36"/>
  <sheetViews>
    <sheetView showGridLines="0" showZeros="0" workbookViewId="0">
      <selection activeCell="A3" sqref="A3"/>
    </sheetView>
  </sheetViews>
  <sheetFormatPr defaultColWidth="8.88333333333333" defaultRowHeight="14.25" outlineLevelCol="2"/>
  <cols>
    <col min="1" max="1" width="55.375" style="108" customWidth="1"/>
    <col min="2" max="2" width="51.75" style="108" customWidth="1"/>
    <col min="3" max="3" width="27" style="108" customWidth="1"/>
    <col min="4" max="32" width="9" style="108"/>
    <col min="33" max="16384" width="8.88333333333333" style="108"/>
  </cols>
  <sheetData>
    <row r="1" spans="1:1">
      <c r="A1" s="108" t="s">
        <v>268</v>
      </c>
    </row>
    <row r="2" s="106" customFormat="1" ht="42" customHeight="1" spans="1:3">
      <c r="A2" s="109" t="s">
        <v>269</v>
      </c>
      <c r="B2" s="109"/>
      <c r="C2" s="110"/>
    </row>
    <row r="3" ht="15" customHeight="1" spans="1:2">
      <c r="A3" s="82" t="s">
        <v>2</v>
      </c>
      <c r="B3" s="111" t="s">
        <v>3</v>
      </c>
    </row>
    <row r="4" s="107" customFormat="1" ht="20" customHeight="1" spans="1:3">
      <c r="A4" s="112" t="s">
        <v>270</v>
      </c>
      <c r="B4" s="113" t="s">
        <v>271</v>
      </c>
      <c r="C4" s="108"/>
    </row>
    <row r="5" s="107" customFormat="1" ht="20" customHeight="1" spans="1:3">
      <c r="A5" s="114" t="s">
        <v>272</v>
      </c>
      <c r="B5" s="115"/>
      <c r="C5" s="108"/>
    </row>
    <row r="6" s="107" customFormat="1" ht="20" customHeight="1" spans="1:3">
      <c r="A6" s="116" t="s">
        <v>273</v>
      </c>
      <c r="B6" s="115"/>
      <c r="C6" s="108"/>
    </row>
    <row r="7" s="107" customFormat="1" ht="20" customHeight="1" spans="1:3">
      <c r="A7" s="116" t="s">
        <v>274</v>
      </c>
      <c r="B7" s="115"/>
      <c r="C7" s="108"/>
    </row>
    <row r="8" s="107" customFormat="1" ht="20" customHeight="1" spans="1:3">
      <c r="A8" s="116" t="s">
        <v>275</v>
      </c>
      <c r="B8" s="115"/>
      <c r="C8" s="108"/>
    </row>
    <row r="9" s="107" customFormat="1" ht="20" customHeight="1" spans="1:3">
      <c r="A9" s="116" t="s">
        <v>276</v>
      </c>
      <c r="B9" s="115"/>
      <c r="C9" s="108"/>
    </row>
    <row r="10" s="107" customFormat="1" ht="20" customHeight="1" spans="1:3">
      <c r="A10" s="116" t="s">
        <v>277</v>
      </c>
      <c r="B10" s="115"/>
      <c r="C10" s="108"/>
    </row>
    <row r="11" s="107" customFormat="1" ht="6" customHeight="1" spans="1:3">
      <c r="A11" s="50"/>
      <c r="B11" s="50"/>
      <c r="C11" s="108"/>
    </row>
    <row r="12" s="107" customFormat="1" ht="78" customHeight="1" spans="1:3">
      <c r="A12" s="117" t="s">
        <v>278</v>
      </c>
      <c r="B12" s="117"/>
      <c r="C12" s="108"/>
    </row>
    <row r="13" s="107" customFormat="1" customHeight="1" spans="1:3">
      <c r="A13" s="108"/>
      <c r="B13" s="108"/>
      <c r="C13" s="108"/>
    </row>
    <row r="14" s="107" customFormat="1" customHeight="1" spans="1:3">
      <c r="A14" s="108"/>
      <c r="B14" s="108"/>
      <c r="C14" s="108"/>
    </row>
    <row r="15" s="107" customFormat="1" customHeight="1" spans="1:3">
      <c r="A15" s="108"/>
      <c r="B15" s="108"/>
      <c r="C15" s="108"/>
    </row>
    <row r="16" s="107" customFormat="1" customHeight="1" spans="1:3">
      <c r="A16" s="108"/>
      <c r="B16" s="108"/>
      <c r="C16" s="108"/>
    </row>
    <row r="17" s="107" customFormat="1" customHeight="1" spans="1:3">
      <c r="A17" s="108"/>
      <c r="B17" s="108"/>
      <c r="C17" s="108"/>
    </row>
    <row r="18" s="107" customFormat="1" customHeight="1"/>
    <row r="19" s="107" customFormat="1" customHeight="1"/>
    <row r="20" s="107" customFormat="1" customHeight="1"/>
    <row r="21" s="107" customFormat="1" customHeight="1"/>
    <row r="22" s="107" customFormat="1" customHeight="1"/>
    <row r="23" s="107" customFormat="1" customHeight="1"/>
    <row r="24" s="107" customFormat="1" customHeight="1"/>
    <row r="25" s="107" customFormat="1" customHeight="1"/>
    <row r="26" s="107" customFormat="1" customHeight="1"/>
    <row r="27" s="107" customFormat="1" customHeight="1"/>
    <row r="28" s="107" customFormat="1" customHeight="1"/>
    <row r="29" s="107" customFormat="1" customHeight="1"/>
    <row r="30" s="107" customFormat="1" customHeight="1"/>
    <row r="31" s="107" customFormat="1" customHeight="1"/>
    <row r="32" s="107" customFormat="1" customHeight="1"/>
    <row r="33" s="107" customFormat="1" customHeight="1" spans="1:3">
      <c r="A33" s="108"/>
      <c r="B33" s="108"/>
      <c r="C33" s="108"/>
    </row>
    <row r="34" s="107" customFormat="1" customHeight="1" spans="1:3">
      <c r="A34" s="108"/>
      <c r="B34" s="108"/>
      <c r="C34" s="108"/>
    </row>
    <row r="35" s="107" customFormat="1" customHeight="1" spans="1:3">
      <c r="A35" s="108"/>
      <c r="B35" s="108"/>
      <c r="C35" s="108"/>
    </row>
    <row r="36" s="107" customFormat="1" customHeight="1" spans="1:3">
      <c r="A36" s="108"/>
      <c r="B36" s="108"/>
      <c r="C36" s="108"/>
    </row>
  </sheetData>
  <mergeCells count="2">
    <mergeCell ref="A2:B2"/>
    <mergeCell ref="A12:B12"/>
  </mergeCells>
  <printOptions horizontalCentered="1"/>
  <pageMargins left="1.22013888888889" right="1.45625" top="1.0625" bottom="1.0625" header="0.507638888888889" footer="0.507638888888889"/>
  <pageSetup paperSize="9" orientation="landscape" horizontalDpi="600" verticalDpi="600"/>
  <headerFooter alignWithMargins="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2"/>
  <sheetViews>
    <sheetView showGridLines="0" showZeros="0" workbookViewId="0">
      <selection activeCell="A3" sqref="A3:D3"/>
    </sheetView>
  </sheetViews>
  <sheetFormatPr defaultColWidth="7" defaultRowHeight="11.25"/>
  <cols>
    <col min="1" max="2" width="3.375" style="80" customWidth="1"/>
    <col min="3" max="3" width="3.625" style="80" customWidth="1"/>
    <col min="4" max="4" width="23.5" style="80" customWidth="1"/>
    <col min="5" max="5" width="10.25" style="80" customWidth="1"/>
    <col min="6" max="11" width="10.625" style="80" customWidth="1"/>
    <col min="12" max="16384" width="7" style="80"/>
  </cols>
  <sheetData>
    <row r="1" spans="1:1">
      <c r="A1" s="80" t="s">
        <v>279</v>
      </c>
    </row>
    <row r="2" ht="42" customHeight="1" spans="1:11">
      <c r="A2" s="81" t="s">
        <v>280</v>
      </c>
      <c r="B2" s="81"/>
      <c r="C2" s="81"/>
      <c r="D2" s="81"/>
      <c r="E2" s="81"/>
      <c r="F2" s="81"/>
      <c r="G2" s="81"/>
      <c r="H2" s="81"/>
      <c r="I2" s="81"/>
      <c r="J2" s="81"/>
      <c r="K2" s="81"/>
    </row>
    <row r="3" ht="15" customHeight="1" spans="1:11">
      <c r="A3" s="82" t="s">
        <v>2</v>
      </c>
      <c r="B3" s="82"/>
      <c r="C3" s="82"/>
      <c r="D3" s="82"/>
      <c r="E3" s="83"/>
      <c r="F3" s="84"/>
      <c r="G3" s="84"/>
      <c r="H3" s="84"/>
      <c r="I3" s="84"/>
      <c r="J3" s="84"/>
      <c r="K3" s="102" t="s">
        <v>3</v>
      </c>
    </row>
    <row r="4" s="78" customFormat="1" ht="16.5" customHeight="1" spans="1:11">
      <c r="A4" s="85" t="s">
        <v>131</v>
      </c>
      <c r="B4" s="86"/>
      <c r="C4" s="87"/>
      <c r="D4" s="88" t="s">
        <v>45</v>
      </c>
      <c r="E4" s="89" t="s">
        <v>46</v>
      </c>
      <c r="F4" s="90"/>
      <c r="G4" s="90"/>
      <c r="H4" s="90"/>
      <c r="I4" s="90"/>
      <c r="J4" s="90"/>
      <c r="K4" s="90"/>
    </row>
    <row r="5" s="78" customFormat="1" ht="14.25" customHeight="1" spans="1:11">
      <c r="A5" s="91" t="s">
        <v>57</v>
      </c>
      <c r="B5" s="92" t="s">
        <v>58</v>
      </c>
      <c r="C5" s="92" t="s">
        <v>59</v>
      </c>
      <c r="D5" s="93"/>
      <c r="E5" s="89"/>
      <c r="F5" s="94" t="s">
        <v>133</v>
      </c>
      <c r="G5" s="94"/>
      <c r="H5" s="94"/>
      <c r="I5" s="103" t="s">
        <v>134</v>
      </c>
      <c r="J5" s="104"/>
      <c r="K5" s="105"/>
    </row>
    <row r="6" s="78" customFormat="1" ht="37.5" customHeight="1" spans="1:11">
      <c r="A6" s="91"/>
      <c r="B6" s="92"/>
      <c r="C6" s="92"/>
      <c r="D6" s="95"/>
      <c r="E6" s="89"/>
      <c r="F6" s="89" t="s">
        <v>19</v>
      </c>
      <c r="G6" s="89" t="s">
        <v>199</v>
      </c>
      <c r="H6" s="89" t="s">
        <v>200</v>
      </c>
      <c r="I6" s="89" t="s">
        <v>19</v>
      </c>
      <c r="J6" s="89" t="s">
        <v>201</v>
      </c>
      <c r="K6" s="89" t="s">
        <v>202</v>
      </c>
    </row>
    <row r="7" s="78" customFormat="1" ht="20.1" customHeight="1" spans="1:11">
      <c r="A7" s="96" t="s">
        <v>69</v>
      </c>
      <c r="B7" s="92" t="s">
        <v>69</v>
      </c>
      <c r="C7" s="92" t="s">
        <v>69</v>
      </c>
      <c r="D7" s="92" t="s">
        <v>69</v>
      </c>
      <c r="E7" s="90">
        <v>1</v>
      </c>
      <c r="F7" s="90">
        <v>2</v>
      </c>
      <c r="G7" s="90">
        <v>3</v>
      </c>
      <c r="H7" s="90">
        <v>4</v>
      </c>
      <c r="I7" s="90">
        <v>5</v>
      </c>
      <c r="J7" s="90">
        <v>6</v>
      </c>
      <c r="K7" s="90">
        <v>7</v>
      </c>
    </row>
    <row r="8" s="78" customFormat="1" ht="20.1" customHeight="1" spans="1:11">
      <c r="A8" s="97"/>
      <c r="B8" s="98"/>
      <c r="C8" s="98"/>
      <c r="D8" s="99"/>
      <c r="E8" s="100"/>
      <c r="F8" s="100"/>
      <c r="G8" s="100"/>
      <c r="H8" s="100"/>
      <c r="I8" s="100"/>
      <c r="J8" s="100"/>
      <c r="K8" s="100"/>
    </row>
    <row r="9" s="79" customFormat="1" ht="14.25" spans="1:11">
      <c r="A9" s="101"/>
      <c r="B9" s="101"/>
      <c r="C9" s="101"/>
      <c r="D9" s="101"/>
      <c r="E9" s="101"/>
      <c r="F9" s="101"/>
      <c r="G9" s="101"/>
      <c r="H9" s="101"/>
      <c r="I9" s="101"/>
      <c r="J9" s="101"/>
      <c r="K9" s="101"/>
    </row>
    <row r="10" s="79" customFormat="1" ht="14.25" spans="1:11">
      <c r="A10" s="80"/>
      <c r="B10" s="101"/>
      <c r="C10" s="101"/>
      <c r="D10" s="101"/>
      <c r="E10" s="101"/>
      <c r="F10" s="101"/>
      <c r="G10" s="101"/>
      <c r="H10" s="101"/>
      <c r="I10" s="101"/>
      <c r="J10" s="101"/>
      <c r="K10" s="101"/>
    </row>
    <row r="11" s="79" customFormat="1" ht="14.25" spans="1:11">
      <c r="A11" s="101"/>
      <c r="B11" s="101"/>
      <c r="C11" s="101"/>
      <c r="D11" s="101"/>
      <c r="E11" s="101"/>
      <c r="F11" s="101"/>
      <c r="G11" s="101"/>
      <c r="H11" s="101"/>
      <c r="I11" s="101"/>
      <c r="J11" s="101"/>
      <c r="K11" s="101"/>
    </row>
    <row r="12" s="79" customFormat="1" ht="14.25" spans="1:11">
      <c r="A12" s="101"/>
      <c r="B12" s="101"/>
      <c r="C12" s="101"/>
      <c r="D12" s="101"/>
      <c r="E12" s="101"/>
      <c r="F12" s="101"/>
      <c r="G12" s="101"/>
      <c r="H12" s="101"/>
      <c r="I12" s="101"/>
      <c r="J12" s="101"/>
      <c r="K12" s="101"/>
    </row>
    <row r="13" s="79" customFormat="1" ht="14.25" spans="1:11">
      <c r="A13" s="101"/>
      <c r="B13" s="101"/>
      <c r="C13" s="101"/>
      <c r="D13" s="101"/>
      <c r="E13" s="101"/>
      <c r="F13" s="101"/>
      <c r="G13" s="101"/>
      <c r="H13" s="101"/>
      <c r="I13" s="101"/>
      <c r="J13" s="101"/>
      <c r="K13" s="101"/>
    </row>
    <row r="14" s="79" customFormat="1" ht="14.25"/>
    <row r="15" s="79" customFormat="1" ht="14.25"/>
    <row r="16" s="79" customFormat="1" ht="14.25"/>
    <row r="17" s="79" customFormat="1" ht="14.25"/>
    <row r="18" s="79" customFormat="1" ht="14.25"/>
    <row r="19" s="79" customFormat="1" ht="14.25"/>
    <row r="20" s="79" customFormat="1" ht="14.25"/>
    <row r="21" s="79" customFormat="1" ht="14.25"/>
    <row r="22" s="79" customFormat="1" ht="14.25"/>
    <row r="23" s="79" customFormat="1" ht="14.25"/>
    <row r="24" s="79" customFormat="1" ht="14.25"/>
    <row r="25" s="79" customFormat="1" ht="14.25"/>
    <row r="26" s="79" customFormat="1" ht="14.25"/>
    <row r="27" s="79" customFormat="1" ht="14.25"/>
    <row r="28" s="79" customFormat="1" ht="14.25"/>
    <row r="29" s="79" customFormat="1" ht="14.25"/>
    <row r="30" s="79" customFormat="1" ht="14.25"/>
    <row r="31" s="79" customFormat="1" ht="14.25"/>
    <row r="32" s="79" customFormat="1" ht="14.25"/>
  </sheetData>
  <mergeCells count="11">
    <mergeCell ref="A2:K2"/>
    <mergeCell ref="A3:D3"/>
    <mergeCell ref="A4:C4"/>
    <mergeCell ref="F4:K4"/>
    <mergeCell ref="F5:H5"/>
    <mergeCell ref="I5:K5"/>
    <mergeCell ref="A5:A6"/>
    <mergeCell ref="B5:B6"/>
    <mergeCell ref="C5:C6"/>
    <mergeCell ref="D4:D6"/>
    <mergeCell ref="E4:E6"/>
  </mergeCells>
  <pageMargins left="1.22013888888889" right="1.45625" top="1.0625" bottom="1.0625" header="0.511805555555556" footer="0.511805555555556"/>
  <pageSetup paperSize="9" orientation="landscape" horizontalDpi="600" verticalDpi="600"/>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8"/>
  <sheetViews>
    <sheetView showGridLines="0" showZeros="0" workbookViewId="0">
      <selection activeCell="A3" sqref="A3"/>
    </sheetView>
  </sheetViews>
  <sheetFormatPr defaultColWidth="8.88333333333333" defaultRowHeight="14.25" outlineLevelCol="3"/>
  <cols>
    <col min="1" max="1" width="38" style="60" customWidth="1"/>
    <col min="2" max="2" width="15.5" style="60" customWidth="1"/>
    <col min="3" max="3" width="37.625" style="60" customWidth="1"/>
    <col min="4" max="4" width="14.625" style="60" customWidth="1"/>
    <col min="5" max="32" width="9" style="60"/>
    <col min="33" max="16384" width="8.88333333333333" style="60"/>
  </cols>
  <sheetData>
    <row r="1" spans="1:1">
      <c r="A1" s="60" t="s">
        <v>281</v>
      </c>
    </row>
    <row r="2" ht="42" customHeight="1" spans="1:4">
      <c r="A2" s="61" t="s">
        <v>282</v>
      </c>
      <c r="B2" s="61"/>
      <c r="C2" s="61"/>
      <c r="D2" s="61"/>
    </row>
    <row r="3" ht="15" customHeight="1" spans="1:4">
      <c r="A3" s="62" t="s">
        <v>2</v>
      </c>
      <c r="B3" s="62"/>
      <c r="C3" s="62"/>
      <c r="D3" s="63" t="s">
        <v>3</v>
      </c>
    </row>
    <row r="4" ht="21" customHeight="1" spans="1:4">
      <c r="A4" s="64" t="s">
        <v>283</v>
      </c>
      <c r="B4" s="65" t="s">
        <v>284</v>
      </c>
      <c r="C4" s="64" t="s">
        <v>283</v>
      </c>
      <c r="D4" s="65" t="s">
        <v>285</v>
      </c>
    </row>
    <row r="5" ht="21" customHeight="1" spans="1:4">
      <c r="A5" s="66" t="s">
        <v>286</v>
      </c>
      <c r="B5" s="67"/>
      <c r="C5" s="68" t="s">
        <v>287</v>
      </c>
      <c r="D5" s="69" t="s">
        <v>288</v>
      </c>
    </row>
    <row r="6" ht="21" customHeight="1" spans="1:4">
      <c r="A6" s="66" t="s">
        <v>289</v>
      </c>
      <c r="B6" s="67"/>
      <c r="C6" s="68" t="s">
        <v>290</v>
      </c>
      <c r="D6" s="67"/>
    </row>
    <row r="7" ht="21" customHeight="1" spans="1:4">
      <c r="A7" s="66" t="s">
        <v>291</v>
      </c>
      <c r="B7" s="67"/>
      <c r="C7" s="68" t="s">
        <v>292</v>
      </c>
      <c r="D7" s="67"/>
    </row>
    <row r="8" ht="21" customHeight="1" spans="1:4">
      <c r="A8" s="66" t="s">
        <v>293</v>
      </c>
      <c r="B8" s="67"/>
      <c r="C8" s="68" t="s">
        <v>294</v>
      </c>
      <c r="D8" s="67"/>
    </row>
    <row r="9" ht="21" customHeight="1" spans="1:4">
      <c r="A9" s="66" t="s">
        <v>295</v>
      </c>
      <c r="B9" s="67"/>
      <c r="C9" s="68" t="s">
        <v>296</v>
      </c>
      <c r="D9" s="67"/>
    </row>
    <row r="10" ht="21" customHeight="1" spans="1:4">
      <c r="A10" s="66"/>
      <c r="B10" s="67"/>
      <c r="C10" s="68"/>
      <c r="D10" s="67"/>
    </row>
    <row r="11" s="58" customFormat="1" ht="21" customHeight="1" spans="1:4">
      <c r="A11" s="70" t="s">
        <v>297</v>
      </c>
      <c r="B11" s="71"/>
      <c r="C11" s="72" t="s">
        <v>298</v>
      </c>
      <c r="D11" s="71"/>
    </row>
    <row r="12" s="59" customFormat="1" ht="21" customHeight="1" spans="1:4">
      <c r="A12" s="73" t="s">
        <v>299</v>
      </c>
      <c r="B12" s="74"/>
      <c r="C12" s="75" t="s">
        <v>300</v>
      </c>
      <c r="D12" s="67"/>
    </row>
    <row r="13" ht="21" customHeight="1" spans="1:4">
      <c r="A13" s="76" t="s">
        <v>301</v>
      </c>
      <c r="B13" s="67"/>
      <c r="C13" s="73"/>
      <c r="D13" s="67"/>
    </row>
    <row r="14" ht="21" customHeight="1" spans="1:4">
      <c r="A14" s="75"/>
      <c r="B14" s="67"/>
      <c r="C14" s="73"/>
      <c r="D14" s="67"/>
    </row>
    <row r="15" ht="21" customHeight="1" spans="1:4">
      <c r="A15" s="70" t="s">
        <v>40</v>
      </c>
      <c r="B15" s="71"/>
      <c r="C15" s="72" t="s">
        <v>41</v>
      </c>
      <c r="D15" s="71"/>
    </row>
    <row r="16" s="58" customFormat="1" ht="21" customHeight="1" spans="1:4">
      <c r="A16" s="60"/>
      <c r="B16" s="60"/>
      <c r="C16" s="60"/>
      <c r="D16" s="60"/>
    </row>
    <row r="17" spans="4:4">
      <c r="D17" s="77"/>
    </row>
    <row r="18" spans="2:2">
      <c r="B18" s="77">
        <v>0</v>
      </c>
    </row>
  </sheetData>
  <mergeCells count="1">
    <mergeCell ref="A2:D2"/>
  </mergeCells>
  <printOptions horizontalCentered="1"/>
  <pageMargins left="1.22013888888889" right="1.45625" top="1.0625" bottom="1.0625" header="0.511805555555556" footer="0.511805555555556"/>
  <pageSetup paperSize="9" orientation="landscape" horizontalDpi="600" verticalDpi="600"/>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1"/>
  <sheetViews>
    <sheetView showGridLines="0" showZeros="0" workbookViewId="0">
      <selection activeCell="A3" sqref="A3"/>
    </sheetView>
  </sheetViews>
  <sheetFormatPr defaultColWidth="8.88333333333333" defaultRowHeight="14.25" outlineLevelCol="3"/>
  <cols>
    <col min="1" max="1" width="35.375" style="50" customWidth="1"/>
    <col min="2" max="3" width="35.5" style="50" customWidth="1"/>
    <col min="4" max="16384" width="8.88333333333333" style="50"/>
  </cols>
  <sheetData>
    <row r="1" spans="1:1">
      <c r="A1" s="50" t="s">
        <v>302</v>
      </c>
    </row>
    <row r="2" ht="42" customHeight="1" spans="1:3">
      <c r="A2" s="51" t="s">
        <v>303</v>
      </c>
      <c r="B2" s="51"/>
      <c r="C2" s="51"/>
    </row>
    <row r="3" ht="15" customHeight="1" spans="1:3">
      <c r="A3" s="52" t="s">
        <v>304</v>
      </c>
      <c r="B3" s="53"/>
      <c r="C3" s="54" t="s">
        <v>3</v>
      </c>
    </row>
    <row r="4" ht="20.1" customHeight="1" spans="1:3">
      <c r="A4" s="8" t="s">
        <v>131</v>
      </c>
      <c r="B4" s="8" t="s">
        <v>45</v>
      </c>
      <c r="C4" s="8" t="s">
        <v>305</v>
      </c>
    </row>
    <row r="5" ht="20.1" customHeight="1" spans="1:4">
      <c r="A5" s="8" t="s">
        <v>306</v>
      </c>
      <c r="B5" s="8" t="s">
        <v>306</v>
      </c>
      <c r="C5" s="8">
        <v>1</v>
      </c>
      <c r="D5" s="55"/>
    </row>
    <row r="6" ht="19.5" customHeight="1" spans="1:3">
      <c r="A6" s="56" t="s">
        <v>9</v>
      </c>
      <c r="B6" s="56"/>
      <c r="C6" s="57">
        <f>SUM(C7:C11)</f>
        <v>4.57</v>
      </c>
    </row>
    <row r="7" ht="19.5" customHeight="1" spans="1:3">
      <c r="A7" s="56">
        <v>30205</v>
      </c>
      <c r="B7" s="56" t="s">
        <v>307</v>
      </c>
      <c r="C7" s="57">
        <v>0.15</v>
      </c>
    </row>
    <row r="8" ht="19.5" customHeight="1" spans="1:3">
      <c r="A8" s="56">
        <v>30206</v>
      </c>
      <c r="B8" s="56" t="s">
        <v>308</v>
      </c>
      <c r="C8" s="57">
        <v>1.2</v>
      </c>
    </row>
    <row r="9" ht="19.5" customHeight="1" spans="1:3">
      <c r="A9" s="56">
        <v>30216</v>
      </c>
      <c r="B9" s="56" t="s">
        <v>309</v>
      </c>
      <c r="C9" s="57">
        <v>0.36</v>
      </c>
    </row>
    <row r="10" ht="19.5" customHeight="1" spans="1:3">
      <c r="A10" s="56">
        <v>30226</v>
      </c>
      <c r="B10" s="56" t="s">
        <v>310</v>
      </c>
      <c r="C10" s="57">
        <v>2.16</v>
      </c>
    </row>
    <row r="11" ht="19.5" customHeight="1" spans="1:3">
      <c r="A11" s="56">
        <v>30299</v>
      </c>
      <c r="B11" s="56" t="s">
        <v>311</v>
      </c>
      <c r="C11" s="57">
        <v>0.7</v>
      </c>
    </row>
  </sheetData>
  <mergeCells count="1">
    <mergeCell ref="A2:C2"/>
  </mergeCells>
  <printOptions horizontalCentered="1"/>
  <pageMargins left="1.22013888888889" right="1.45625" top="1.0625" bottom="1.0625" header="0.511805555555556" footer="0.511805555555556"/>
  <pageSetup paperSize="9" orientation="landscape" horizontalDpi="600" verticalDpi="300"/>
  <headerFooter alignWithMargins="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7"/>
  <sheetViews>
    <sheetView tabSelected="1" workbookViewId="0">
      <selection activeCell="G1" sqref="A1:G1"/>
    </sheetView>
  </sheetViews>
  <sheetFormatPr defaultColWidth="9" defaultRowHeight="13.5" outlineLevelCol="5"/>
  <cols>
    <col min="1" max="1" width="9.55833333333333" style="1" customWidth="1"/>
    <col min="2" max="2" width="8.88333333333333" style="1" customWidth="1"/>
    <col min="3" max="3" width="15.5583333333333" style="1" customWidth="1"/>
    <col min="4" max="4" width="7.625" style="1" customWidth="1"/>
    <col min="5" max="5" width="4.125" style="1" hidden="1" customWidth="1"/>
    <col min="6" max="6" width="49.875" style="1" customWidth="1"/>
    <col min="7" max="16384" width="9" style="1"/>
  </cols>
  <sheetData>
    <row r="1" s="1" customFormat="1" ht="25.05" customHeight="1" spans="1:6">
      <c r="A1" s="39" t="s">
        <v>312</v>
      </c>
      <c r="B1" s="39"/>
      <c r="C1" s="39"/>
      <c r="D1" s="39"/>
      <c r="E1" s="39"/>
      <c r="F1" s="39"/>
    </row>
    <row r="2" s="1" customFormat="1" ht="25.05" customHeight="1" spans="1:6">
      <c r="A2" s="40" t="s">
        <v>313</v>
      </c>
      <c r="B2" s="40"/>
      <c r="C2" s="40"/>
      <c r="D2" s="40"/>
      <c r="E2" s="40"/>
      <c r="F2" s="40"/>
    </row>
    <row r="3" s="1" customFormat="1" ht="25.05" customHeight="1" spans="1:6">
      <c r="A3" s="41" t="s">
        <v>314</v>
      </c>
      <c r="B3" s="41"/>
      <c r="C3" s="42" t="s">
        <v>206</v>
      </c>
      <c r="D3" s="42"/>
      <c r="E3" s="42"/>
      <c r="F3" s="42"/>
    </row>
    <row r="4" s="1" customFormat="1" ht="57" customHeight="1" spans="1:6">
      <c r="A4" s="43" t="s">
        <v>315</v>
      </c>
      <c r="B4" s="44" t="s">
        <v>316</v>
      </c>
      <c r="C4" s="45"/>
      <c r="D4" s="45"/>
      <c r="E4" s="45"/>
      <c r="F4" s="46"/>
    </row>
    <row r="5" s="1" customFormat="1" ht="23" customHeight="1" spans="1:6">
      <c r="A5" s="43" t="s">
        <v>317</v>
      </c>
      <c r="B5" s="43" t="s">
        <v>318</v>
      </c>
      <c r="C5" s="45"/>
      <c r="D5" s="45"/>
      <c r="E5" s="46"/>
      <c r="F5" s="43" t="s">
        <v>319</v>
      </c>
    </row>
    <row r="6" s="1" customFormat="1" ht="66" customHeight="1" spans="1:6">
      <c r="A6" s="47"/>
      <c r="B6" s="44" t="s">
        <v>320</v>
      </c>
      <c r="C6" s="45"/>
      <c r="D6" s="45"/>
      <c r="E6" s="46"/>
      <c r="F6" s="44" t="s">
        <v>321</v>
      </c>
    </row>
    <row r="7" s="1" customFormat="1" ht="21" customHeight="1" spans="1:6">
      <c r="A7" s="43" t="s">
        <v>322</v>
      </c>
      <c r="B7" s="43" t="s">
        <v>323</v>
      </c>
      <c r="C7" s="45"/>
      <c r="D7" s="45"/>
      <c r="E7" s="46"/>
      <c r="F7" s="44">
        <v>85.95</v>
      </c>
    </row>
    <row r="8" s="1" customFormat="1" ht="21" customHeight="1" spans="1:6">
      <c r="A8" s="48"/>
      <c r="B8" s="49" t="s">
        <v>324</v>
      </c>
      <c r="C8" s="45"/>
      <c r="D8" s="45"/>
      <c r="E8" s="46"/>
      <c r="F8" s="44" t="s">
        <v>325</v>
      </c>
    </row>
    <row r="9" s="1" customFormat="1" ht="21" customHeight="1" spans="1:6">
      <c r="A9" s="48"/>
      <c r="B9" s="49" t="s">
        <v>326</v>
      </c>
      <c r="C9" s="45"/>
      <c r="D9" s="45"/>
      <c r="E9" s="46"/>
      <c r="F9" s="44" t="s">
        <v>327</v>
      </c>
    </row>
    <row r="10" s="1" customFormat="1" ht="21" customHeight="1" spans="1:6">
      <c r="A10" s="48"/>
      <c r="B10" s="49" t="s">
        <v>328</v>
      </c>
      <c r="C10" s="45"/>
      <c r="D10" s="45"/>
      <c r="E10" s="46"/>
      <c r="F10" s="44" t="s">
        <v>329</v>
      </c>
    </row>
    <row r="11" s="1" customFormat="1" ht="21" customHeight="1" spans="1:6">
      <c r="A11" s="47"/>
      <c r="B11" s="49" t="s">
        <v>330</v>
      </c>
      <c r="C11" s="45"/>
      <c r="D11" s="45"/>
      <c r="E11" s="46"/>
      <c r="F11" s="44" t="s">
        <v>331</v>
      </c>
    </row>
    <row r="12" s="1" customFormat="1" ht="21" customHeight="1" spans="1:6">
      <c r="A12" s="43" t="s">
        <v>332</v>
      </c>
      <c r="B12" s="43" t="s">
        <v>333</v>
      </c>
      <c r="C12" s="43" t="s">
        <v>334</v>
      </c>
      <c r="D12" s="43" t="s">
        <v>335</v>
      </c>
      <c r="E12" s="43" t="s">
        <v>336</v>
      </c>
      <c r="F12" s="46"/>
    </row>
    <row r="13" s="1" customFormat="1" ht="48" customHeight="1" spans="1:6">
      <c r="A13" s="43" t="s">
        <v>337</v>
      </c>
      <c r="B13" s="44" t="s">
        <v>338</v>
      </c>
      <c r="C13" s="44" t="s">
        <v>339</v>
      </c>
      <c r="D13" s="44" t="s">
        <v>340</v>
      </c>
      <c r="E13" s="44" t="s">
        <v>341</v>
      </c>
      <c r="F13" s="46"/>
    </row>
    <row r="14" s="1" customFormat="1" ht="49" customHeight="1" spans="1:6">
      <c r="A14" s="48"/>
      <c r="B14" s="48"/>
      <c r="C14" s="44" t="s">
        <v>342</v>
      </c>
      <c r="D14" s="44" t="s">
        <v>343</v>
      </c>
      <c r="E14" s="44" t="s">
        <v>344</v>
      </c>
      <c r="F14" s="46"/>
    </row>
    <row r="15" s="1" customFormat="1" ht="50" customHeight="1" spans="1:6">
      <c r="A15" s="48"/>
      <c r="B15" s="47"/>
      <c r="C15" s="44" t="s">
        <v>345</v>
      </c>
      <c r="D15" s="44" t="s">
        <v>343</v>
      </c>
      <c r="E15" s="44" t="s">
        <v>346</v>
      </c>
      <c r="F15" s="46"/>
    </row>
    <row r="16" s="1" customFormat="1" ht="28" customHeight="1" spans="1:6">
      <c r="A16" s="48"/>
      <c r="B16" s="44" t="s">
        <v>347</v>
      </c>
      <c r="C16" s="44" t="s">
        <v>348</v>
      </c>
      <c r="D16" s="44" t="s">
        <v>343</v>
      </c>
      <c r="E16" s="44" t="s">
        <v>349</v>
      </c>
      <c r="F16" s="46"/>
    </row>
    <row r="17" s="1" customFormat="1" ht="25" customHeight="1" spans="1:6">
      <c r="A17" s="48"/>
      <c r="B17" s="48"/>
      <c r="C17" s="44" t="s">
        <v>350</v>
      </c>
      <c r="D17" s="44" t="s">
        <v>343</v>
      </c>
      <c r="E17" s="44" t="s">
        <v>351</v>
      </c>
      <c r="F17" s="46"/>
    </row>
    <row r="18" s="1" customFormat="1" ht="29" customHeight="1" spans="1:6">
      <c r="A18" s="48"/>
      <c r="B18" s="48"/>
      <c r="C18" s="44" t="s">
        <v>352</v>
      </c>
      <c r="D18" s="44" t="s">
        <v>340</v>
      </c>
      <c r="E18" s="44" t="s">
        <v>353</v>
      </c>
      <c r="F18" s="46"/>
    </row>
    <row r="19" s="1" customFormat="1" ht="51" customHeight="1" spans="1:6">
      <c r="A19" s="48"/>
      <c r="B19" s="48"/>
      <c r="C19" s="44" t="s">
        <v>354</v>
      </c>
      <c r="D19" s="44" t="s">
        <v>355</v>
      </c>
      <c r="E19" s="44" t="s">
        <v>356</v>
      </c>
      <c r="F19" s="46"/>
    </row>
    <row r="20" s="1" customFormat="1" ht="39" customHeight="1" spans="1:6">
      <c r="A20" s="48"/>
      <c r="B20" s="48"/>
      <c r="C20" s="44" t="s">
        <v>357</v>
      </c>
      <c r="D20" s="44" t="s">
        <v>358</v>
      </c>
      <c r="E20" s="44" t="s">
        <v>359</v>
      </c>
      <c r="F20" s="46"/>
    </row>
    <row r="21" s="1" customFormat="1" ht="27" customHeight="1" spans="1:6">
      <c r="A21" s="48"/>
      <c r="B21" s="48"/>
      <c r="C21" s="44" t="s">
        <v>360</v>
      </c>
      <c r="D21" s="44" t="s">
        <v>343</v>
      </c>
      <c r="E21" s="44" t="s">
        <v>361</v>
      </c>
      <c r="F21" s="46"/>
    </row>
    <row r="22" s="1" customFormat="1" ht="40" customHeight="1" spans="1:6">
      <c r="A22" s="48"/>
      <c r="B22" s="48"/>
      <c r="C22" s="44" t="s">
        <v>362</v>
      </c>
      <c r="D22" s="44" t="s">
        <v>343</v>
      </c>
      <c r="E22" s="44" t="s">
        <v>363</v>
      </c>
      <c r="F22" s="46"/>
    </row>
    <row r="23" s="1" customFormat="1" ht="27" customHeight="1" spans="1:6">
      <c r="A23" s="48"/>
      <c r="B23" s="48"/>
      <c r="C23" s="44" t="s">
        <v>364</v>
      </c>
      <c r="D23" s="44" t="s">
        <v>343</v>
      </c>
      <c r="E23" s="44" t="s">
        <v>365</v>
      </c>
      <c r="F23" s="46"/>
    </row>
    <row r="24" s="1" customFormat="1" ht="87" customHeight="1" spans="1:6">
      <c r="A24" s="48"/>
      <c r="B24" s="48"/>
      <c r="C24" s="44" t="s">
        <v>366</v>
      </c>
      <c r="D24" s="44" t="s">
        <v>343</v>
      </c>
      <c r="E24" s="44" t="s">
        <v>367</v>
      </c>
      <c r="F24" s="46"/>
    </row>
    <row r="25" s="1" customFormat="1" ht="62" customHeight="1" spans="1:6">
      <c r="A25" s="48"/>
      <c r="B25" s="48"/>
      <c r="C25" s="44" t="s">
        <v>368</v>
      </c>
      <c r="D25" s="44" t="s">
        <v>369</v>
      </c>
      <c r="E25" s="44" t="s">
        <v>370</v>
      </c>
      <c r="F25" s="46"/>
    </row>
    <row r="26" s="1" customFormat="1" ht="48" customHeight="1" spans="1:6">
      <c r="A26" s="48"/>
      <c r="B26" s="48"/>
      <c r="C26" s="44" t="s">
        <v>371</v>
      </c>
      <c r="D26" s="44" t="s">
        <v>343</v>
      </c>
      <c r="E26" s="44" t="s">
        <v>372</v>
      </c>
      <c r="F26" s="46"/>
    </row>
    <row r="27" s="1" customFormat="1" ht="86" customHeight="1" spans="1:6">
      <c r="A27" s="48"/>
      <c r="B27" s="47"/>
      <c r="C27" s="44" t="s">
        <v>373</v>
      </c>
      <c r="D27" s="44" t="s">
        <v>343</v>
      </c>
      <c r="E27" s="44" t="s">
        <v>374</v>
      </c>
      <c r="F27" s="46"/>
    </row>
    <row r="28" s="1" customFormat="1" ht="40" customHeight="1" spans="1:6">
      <c r="A28" s="48"/>
      <c r="B28" s="44" t="s">
        <v>375</v>
      </c>
      <c r="C28" s="44" t="s">
        <v>376</v>
      </c>
      <c r="D28" s="44" t="s">
        <v>343</v>
      </c>
      <c r="E28" s="44" t="s">
        <v>377</v>
      </c>
      <c r="F28" s="46"/>
    </row>
    <row r="29" s="1" customFormat="1" ht="39" customHeight="1" spans="1:6">
      <c r="A29" s="48"/>
      <c r="B29" s="48"/>
      <c r="C29" s="44" t="s">
        <v>378</v>
      </c>
      <c r="D29" s="44" t="s">
        <v>343</v>
      </c>
      <c r="E29" s="44" t="s">
        <v>379</v>
      </c>
      <c r="F29" s="46"/>
    </row>
    <row r="30" s="1" customFormat="1" ht="31" customHeight="1" spans="1:6">
      <c r="A30" s="48"/>
      <c r="B30" s="48"/>
      <c r="C30" s="44" t="s">
        <v>380</v>
      </c>
      <c r="D30" s="44" t="s">
        <v>343</v>
      </c>
      <c r="E30" s="44" t="s">
        <v>381</v>
      </c>
      <c r="F30" s="46"/>
    </row>
    <row r="31" s="1" customFormat="1" ht="37" customHeight="1" spans="1:6">
      <c r="A31" s="47"/>
      <c r="B31" s="47"/>
      <c r="C31" s="44" t="s">
        <v>382</v>
      </c>
      <c r="D31" s="44" t="s">
        <v>343</v>
      </c>
      <c r="E31" s="44" t="s">
        <v>383</v>
      </c>
      <c r="F31" s="46"/>
    </row>
    <row r="32" s="1" customFormat="1" ht="27" customHeight="1" spans="1:6">
      <c r="A32" s="43" t="s">
        <v>384</v>
      </c>
      <c r="B32" s="44" t="s">
        <v>385</v>
      </c>
      <c r="C32" s="44" t="s">
        <v>386</v>
      </c>
      <c r="D32" s="44" t="s">
        <v>340</v>
      </c>
      <c r="E32" s="44" t="s">
        <v>387</v>
      </c>
      <c r="F32" s="46"/>
    </row>
    <row r="33" s="1" customFormat="1" ht="30" customHeight="1" spans="1:6">
      <c r="A33" s="47"/>
      <c r="B33" s="44" t="s">
        <v>388</v>
      </c>
      <c r="C33" s="44" t="s">
        <v>389</v>
      </c>
      <c r="D33" s="44" t="s">
        <v>340</v>
      </c>
      <c r="E33" s="44" t="s">
        <v>387</v>
      </c>
      <c r="F33" s="46"/>
    </row>
    <row r="34" s="1" customFormat="1" ht="38" customHeight="1" spans="1:6">
      <c r="A34" s="43" t="s">
        <v>390</v>
      </c>
      <c r="B34" s="44" t="s">
        <v>391</v>
      </c>
      <c r="C34" s="44" t="s">
        <v>392</v>
      </c>
      <c r="D34" s="44" t="s">
        <v>340</v>
      </c>
      <c r="E34" s="44" t="s">
        <v>393</v>
      </c>
      <c r="F34" s="46"/>
    </row>
    <row r="35" s="1" customFormat="1" ht="36" customHeight="1" spans="1:6">
      <c r="A35" s="48"/>
      <c r="B35" s="47"/>
      <c r="C35" s="44" t="s">
        <v>394</v>
      </c>
      <c r="D35" s="44" t="s">
        <v>395</v>
      </c>
      <c r="E35" s="44" t="s">
        <v>393</v>
      </c>
      <c r="F35" s="46"/>
    </row>
    <row r="36" s="1" customFormat="1" ht="38" customHeight="1" spans="1:6">
      <c r="A36" s="48"/>
      <c r="B36" s="44" t="s">
        <v>396</v>
      </c>
      <c r="C36" s="44" t="s">
        <v>397</v>
      </c>
      <c r="D36" s="44" t="s">
        <v>340</v>
      </c>
      <c r="E36" s="44" t="s">
        <v>398</v>
      </c>
      <c r="F36" s="46"/>
    </row>
    <row r="37" s="1" customFormat="1" ht="36" customHeight="1" spans="1:6">
      <c r="A37" s="47"/>
      <c r="B37" s="47"/>
      <c r="C37" s="44" t="s">
        <v>399</v>
      </c>
      <c r="D37" s="44" t="s">
        <v>340</v>
      </c>
      <c r="E37" s="44" t="s">
        <v>398</v>
      </c>
      <c r="F37" s="46"/>
    </row>
  </sheetData>
  <mergeCells count="48">
    <mergeCell ref="A1:F1"/>
    <mergeCell ref="A2:F2"/>
    <mergeCell ref="A3:B3"/>
    <mergeCell ref="C3:F3"/>
    <mergeCell ref="B4:F4"/>
    <mergeCell ref="B5:E5"/>
    <mergeCell ref="B6:E6"/>
    <mergeCell ref="B7:E7"/>
    <mergeCell ref="B8:E8"/>
    <mergeCell ref="B9:E9"/>
    <mergeCell ref="B10:E10"/>
    <mergeCell ref="B11:E11"/>
    <mergeCell ref="E12:F12"/>
    <mergeCell ref="E13:F13"/>
    <mergeCell ref="E14:F14"/>
    <mergeCell ref="E15:F15"/>
    <mergeCell ref="E16:F16"/>
    <mergeCell ref="E17:F17"/>
    <mergeCell ref="E18:F18"/>
    <mergeCell ref="E19:F19"/>
    <mergeCell ref="E20:F20"/>
    <mergeCell ref="E21:F21"/>
    <mergeCell ref="E22:F22"/>
    <mergeCell ref="E23:F23"/>
    <mergeCell ref="E24:F24"/>
    <mergeCell ref="E25:F25"/>
    <mergeCell ref="E26:F26"/>
    <mergeCell ref="E27:F27"/>
    <mergeCell ref="E28:F28"/>
    <mergeCell ref="E29:F29"/>
    <mergeCell ref="E30:F30"/>
    <mergeCell ref="E31:F31"/>
    <mergeCell ref="E32:F32"/>
    <mergeCell ref="E33:F33"/>
    <mergeCell ref="E34:F34"/>
    <mergeCell ref="E35:F35"/>
    <mergeCell ref="E36:F36"/>
    <mergeCell ref="E37:F37"/>
    <mergeCell ref="A5:A6"/>
    <mergeCell ref="A7:A11"/>
    <mergeCell ref="A13:A31"/>
    <mergeCell ref="A32:A33"/>
    <mergeCell ref="A34:A37"/>
    <mergeCell ref="B13:B15"/>
    <mergeCell ref="B16:B27"/>
    <mergeCell ref="B28:B31"/>
    <mergeCell ref="B34:B35"/>
    <mergeCell ref="B36:B37"/>
  </mergeCells>
  <printOptions horizontalCentered="1"/>
  <pageMargins left="0.306944444444444" right="0.306944444444444" top="0.751388888888889" bottom="0.751388888888889" header="0.298611111111111" footer="0.298611111111111"/>
  <pageSetup paperSize="9" orientation="portrait" horizontalDpi="600"/>
  <headerFooter alignWithMargins="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4"/>
  <sheetViews>
    <sheetView topLeftCell="A5" workbookViewId="0">
      <selection activeCell="Q23" sqref="Q23"/>
    </sheetView>
  </sheetViews>
  <sheetFormatPr defaultColWidth="9" defaultRowHeight="13.5"/>
  <cols>
    <col min="1" max="1" width="5" style="1" customWidth="1"/>
    <col min="2" max="2" width="7.625" style="1" customWidth="1"/>
    <col min="3" max="3" width="5.25" style="1" customWidth="1"/>
    <col min="4" max="4" width="9" style="1" customWidth="1"/>
    <col min="5" max="5" width="9.44166666666667" style="1" customWidth="1"/>
    <col min="6" max="6" width="16.75" style="1" customWidth="1"/>
    <col min="7" max="7" width="9.25" style="1" customWidth="1"/>
    <col min="8" max="8" width="9" style="1"/>
    <col min="9" max="9" width="9.10833333333333" style="1" customWidth="1"/>
    <col min="10" max="10" width="8.33333333333333" style="1" customWidth="1"/>
    <col min="11" max="16384" width="9" style="1"/>
  </cols>
  <sheetData>
    <row r="1" s="1" customFormat="1" spans="1:10">
      <c r="A1" s="2"/>
      <c r="B1" s="2"/>
      <c r="C1" s="2"/>
      <c r="D1" s="2"/>
      <c r="E1" s="2"/>
      <c r="F1" s="2"/>
      <c r="G1" s="2"/>
      <c r="H1" s="2"/>
      <c r="I1" s="2"/>
      <c r="J1" s="2"/>
    </row>
    <row r="2" s="1" customFormat="1" ht="14.25" spans="1:10">
      <c r="A2" s="3"/>
      <c r="B2" s="2"/>
      <c r="C2" s="2"/>
      <c r="D2" s="2"/>
      <c r="E2" s="2"/>
      <c r="F2" s="2"/>
      <c r="G2" s="2"/>
      <c r="H2" s="2"/>
      <c r="I2" s="2"/>
      <c r="J2" s="2"/>
    </row>
    <row r="3" s="1" customFormat="1" ht="20.25" spans="1:10">
      <c r="A3" s="4" t="s">
        <v>400</v>
      </c>
      <c r="B3" s="4"/>
      <c r="C3" s="4"/>
      <c r="D3" s="4"/>
      <c r="E3" s="4"/>
      <c r="F3" s="4"/>
      <c r="G3" s="4"/>
      <c r="H3" s="4"/>
      <c r="I3" s="4"/>
      <c r="J3" s="4"/>
    </row>
    <row r="4" s="1" customFormat="1" ht="25.8" customHeight="1" spans="1:10">
      <c r="A4" s="5" t="s">
        <v>401</v>
      </c>
      <c r="B4" s="5"/>
      <c r="C4" s="5"/>
      <c r="D4" s="5"/>
      <c r="E4" s="5"/>
      <c r="F4" s="5"/>
      <c r="G4" s="5"/>
      <c r="H4" s="5"/>
      <c r="I4" s="5"/>
      <c r="J4" s="5"/>
    </row>
    <row r="5" s="1" customFormat="1" ht="25.8" customHeight="1" spans="1:10">
      <c r="A5" s="6"/>
      <c r="B5" s="6"/>
      <c r="C5" s="6"/>
      <c r="D5" s="6"/>
      <c r="E5" s="6"/>
      <c r="F5" s="6"/>
      <c r="G5" s="7" t="s">
        <v>402</v>
      </c>
      <c r="H5" s="7"/>
      <c r="I5" s="7"/>
      <c r="J5" s="7"/>
    </row>
    <row r="6" s="1" customFormat="1" ht="25.8" customHeight="1" spans="1:10">
      <c r="A6" s="8" t="s">
        <v>403</v>
      </c>
      <c r="B6" s="8"/>
      <c r="C6" s="8"/>
      <c r="D6" s="8"/>
      <c r="E6" s="9" t="s">
        <v>404</v>
      </c>
      <c r="F6" s="10"/>
      <c r="G6" s="10"/>
      <c r="H6" s="10"/>
      <c r="I6" s="10"/>
      <c r="J6" s="18"/>
    </row>
    <row r="7" s="1" customFormat="1" ht="25.8" customHeight="1" spans="1:10">
      <c r="A7" s="8" t="s">
        <v>405</v>
      </c>
      <c r="B7" s="11"/>
      <c r="C7" s="11"/>
      <c r="D7" s="11"/>
      <c r="E7" s="12" t="s">
        <v>406</v>
      </c>
      <c r="F7" s="12"/>
      <c r="G7" s="13" t="s">
        <v>407</v>
      </c>
      <c r="H7" s="9" t="s">
        <v>206</v>
      </c>
      <c r="I7" s="10"/>
      <c r="J7" s="18"/>
    </row>
    <row r="8" s="1" customFormat="1" ht="25.8" customHeight="1" spans="1:10">
      <c r="A8" s="14" t="s">
        <v>408</v>
      </c>
      <c r="B8" s="15" t="s">
        <v>409</v>
      </c>
      <c r="C8" s="16"/>
      <c r="D8" s="17"/>
      <c r="E8" s="9" t="s">
        <v>410</v>
      </c>
      <c r="F8" s="18"/>
      <c r="G8" s="19" t="s">
        <v>411</v>
      </c>
      <c r="H8" s="9" t="s">
        <v>412</v>
      </c>
      <c r="I8" s="10"/>
      <c r="J8" s="18"/>
    </row>
    <row r="9" s="1" customFormat="1" spans="1:10">
      <c r="A9" s="14"/>
      <c r="B9" s="20" t="s">
        <v>413</v>
      </c>
      <c r="C9" s="21"/>
      <c r="D9" s="22"/>
      <c r="E9" s="9" t="s">
        <v>414</v>
      </c>
      <c r="F9" s="18"/>
      <c r="G9" s="21" t="s">
        <v>415</v>
      </c>
      <c r="H9" s="20" t="s">
        <v>416</v>
      </c>
      <c r="I9" s="21"/>
      <c r="J9" s="22"/>
    </row>
    <row r="10" s="1" customFormat="1" ht="24" spans="1:10">
      <c r="A10" s="14"/>
      <c r="B10" s="23" t="s">
        <v>417</v>
      </c>
      <c r="C10" s="24"/>
      <c r="D10" s="25"/>
      <c r="E10" s="26" t="s">
        <v>418</v>
      </c>
      <c r="F10" s="27" t="s">
        <v>419</v>
      </c>
      <c r="G10" s="28" t="s">
        <v>420</v>
      </c>
      <c r="H10" s="29" t="s">
        <v>421</v>
      </c>
      <c r="I10" s="29" t="s">
        <v>18</v>
      </c>
      <c r="J10" s="29" t="s">
        <v>421</v>
      </c>
    </row>
    <row r="11" s="1" customFormat="1" ht="32" customHeight="1" spans="1:10">
      <c r="A11" s="14"/>
      <c r="B11" s="23" t="s">
        <v>422</v>
      </c>
      <c r="C11" s="24"/>
      <c r="D11" s="25"/>
      <c r="E11" s="25" t="s">
        <v>423</v>
      </c>
      <c r="F11" s="30" t="s">
        <v>419</v>
      </c>
      <c r="G11" s="30" t="s">
        <v>424</v>
      </c>
      <c r="H11" s="30" t="s">
        <v>421</v>
      </c>
      <c r="I11" s="30" t="s">
        <v>425</v>
      </c>
      <c r="J11" s="30" t="s">
        <v>421</v>
      </c>
    </row>
    <row r="12" s="1" customFormat="1" ht="47" customHeight="1" spans="1:10">
      <c r="A12" s="14"/>
      <c r="B12" s="20" t="s">
        <v>426</v>
      </c>
      <c r="C12" s="21"/>
      <c r="D12" s="22"/>
      <c r="E12" s="31" t="s">
        <v>427</v>
      </c>
      <c r="F12" s="31"/>
      <c r="G12" s="31"/>
      <c r="H12" s="31"/>
      <c r="I12" s="31"/>
      <c r="J12" s="38"/>
    </row>
    <row r="13" s="1" customFormat="1" ht="25" customHeight="1" spans="1:10">
      <c r="A13" s="32"/>
      <c r="B13" s="15" t="s">
        <v>428</v>
      </c>
      <c r="C13" s="16"/>
      <c r="D13" s="17"/>
      <c r="E13" s="20" t="s">
        <v>429</v>
      </c>
      <c r="F13" s="21"/>
      <c r="G13" s="21"/>
      <c r="H13" s="21"/>
      <c r="I13" s="21"/>
      <c r="J13" s="22"/>
    </row>
    <row r="14" s="1" customFormat="1" ht="81" customHeight="1" spans="1:10">
      <c r="A14" s="33" t="s">
        <v>430</v>
      </c>
      <c r="B14" s="8" t="s">
        <v>431</v>
      </c>
      <c r="C14" s="8"/>
      <c r="D14" s="8"/>
      <c r="E14" s="34" t="s">
        <v>432</v>
      </c>
      <c r="F14" s="34"/>
      <c r="G14" s="34"/>
      <c r="H14" s="34"/>
      <c r="I14" s="34"/>
      <c r="J14" s="34"/>
    </row>
    <row r="15" s="1" customFormat="1" ht="30" customHeight="1" spans="1:10">
      <c r="A15" s="35"/>
      <c r="B15" s="33" t="s">
        <v>433</v>
      </c>
      <c r="C15" s="34" t="s">
        <v>434</v>
      </c>
      <c r="D15" s="36" t="s">
        <v>333</v>
      </c>
      <c r="E15" s="36" t="s">
        <v>334</v>
      </c>
      <c r="F15" s="36"/>
      <c r="G15" s="8" t="s">
        <v>335</v>
      </c>
      <c r="H15" s="8"/>
      <c r="I15" s="8"/>
      <c r="J15" s="8"/>
    </row>
    <row r="16" s="1" customFormat="1" ht="30" customHeight="1" spans="1:10">
      <c r="A16" s="37"/>
      <c r="B16" s="37"/>
      <c r="C16" s="37" t="s">
        <v>384</v>
      </c>
      <c r="D16" s="37" t="s">
        <v>435</v>
      </c>
      <c r="E16" s="37" t="s">
        <v>436</v>
      </c>
      <c r="F16" s="37"/>
      <c r="G16" s="37" t="s">
        <v>437</v>
      </c>
      <c r="H16" s="37"/>
      <c r="I16" s="37"/>
      <c r="J16" s="37"/>
    </row>
    <row r="17" s="1" customFormat="1" ht="30" customHeight="1" spans="1:10">
      <c r="A17" s="37"/>
      <c r="B17" s="37"/>
      <c r="C17" s="37"/>
      <c r="D17" s="37" t="s">
        <v>438</v>
      </c>
      <c r="E17" s="37" t="s">
        <v>439</v>
      </c>
      <c r="F17" s="37"/>
      <c r="G17" s="37" t="s">
        <v>440</v>
      </c>
      <c r="H17" s="37"/>
      <c r="I17" s="37"/>
      <c r="J17" s="37"/>
    </row>
    <row r="18" s="1" customFormat="1" ht="30" customHeight="1" spans="1:10">
      <c r="A18" s="37"/>
      <c r="B18" s="37"/>
      <c r="C18" s="37"/>
      <c r="D18" s="37" t="s">
        <v>441</v>
      </c>
      <c r="E18" s="37" t="s">
        <v>442</v>
      </c>
      <c r="F18" s="37"/>
      <c r="G18" s="37" t="s">
        <v>440</v>
      </c>
      <c r="H18" s="37"/>
      <c r="I18" s="37"/>
      <c r="J18" s="37"/>
    </row>
    <row r="19" s="1" customFormat="1" ht="30" customHeight="1" spans="1:10">
      <c r="A19" s="37"/>
      <c r="B19" s="37"/>
      <c r="C19" s="37"/>
      <c r="D19" s="37" t="s">
        <v>443</v>
      </c>
      <c r="E19" s="37" t="s">
        <v>444</v>
      </c>
      <c r="F19" s="37"/>
      <c r="G19" s="37" t="s">
        <v>445</v>
      </c>
      <c r="H19" s="37"/>
      <c r="I19" s="37"/>
      <c r="J19" s="37"/>
    </row>
    <row r="20" s="1" customFormat="1" ht="30" customHeight="1" spans="1:10">
      <c r="A20" s="37"/>
      <c r="B20" s="37"/>
      <c r="C20" s="37" t="s">
        <v>390</v>
      </c>
      <c r="D20" s="37" t="s">
        <v>446</v>
      </c>
      <c r="E20" s="37" t="s">
        <v>447</v>
      </c>
      <c r="F20" s="37"/>
      <c r="G20" s="37" t="s">
        <v>448</v>
      </c>
      <c r="H20" s="37"/>
      <c r="I20" s="37"/>
      <c r="J20" s="37"/>
    </row>
    <row r="21" s="1" customFormat="1" ht="30" customHeight="1" spans="1:10">
      <c r="A21" s="37"/>
      <c r="B21" s="37"/>
      <c r="C21" s="37"/>
      <c r="D21" s="37" t="s">
        <v>449</v>
      </c>
      <c r="E21" s="37" t="s">
        <v>450</v>
      </c>
      <c r="F21" s="37"/>
      <c r="G21" s="37" t="s">
        <v>445</v>
      </c>
      <c r="H21" s="37"/>
      <c r="I21" s="37"/>
      <c r="J21" s="37"/>
    </row>
    <row r="22" s="1" customFormat="1" ht="30" customHeight="1" spans="1:10">
      <c r="A22" s="37"/>
      <c r="B22" s="37"/>
      <c r="C22" s="37"/>
      <c r="D22" s="37" t="s">
        <v>451</v>
      </c>
      <c r="E22" s="37" t="s">
        <v>452</v>
      </c>
      <c r="F22" s="37"/>
      <c r="G22" s="37" t="s">
        <v>445</v>
      </c>
      <c r="H22" s="37"/>
      <c r="I22" s="37"/>
      <c r="J22" s="37"/>
    </row>
    <row r="23" s="1" customFormat="1" ht="30" customHeight="1" spans="1:10">
      <c r="A23" s="37"/>
      <c r="B23" s="37"/>
      <c r="C23" s="37"/>
      <c r="D23" s="37" t="s">
        <v>453</v>
      </c>
      <c r="E23" s="37" t="s">
        <v>454</v>
      </c>
      <c r="F23" s="37"/>
      <c r="G23" s="37" t="s">
        <v>440</v>
      </c>
      <c r="H23" s="37"/>
      <c r="I23" s="37"/>
      <c r="J23" s="37"/>
    </row>
    <row r="24" s="1" customFormat="1" ht="39" customHeight="1" spans="1:10">
      <c r="A24" s="37"/>
      <c r="B24" s="37"/>
      <c r="C24" s="37" t="s">
        <v>455</v>
      </c>
      <c r="D24" s="37" t="s">
        <v>456</v>
      </c>
      <c r="E24" s="37" t="s">
        <v>457</v>
      </c>
      <c r="F24" s="37"/>
      <c r="G24" s="37" t="s">
        <v>440</v>
      </c>
      <c r="H24" s="37"/>
      <c r="I24" s="37"/>
      <c r="J24" s="37"/>
    </row>
  </sheetData>
  <mergeCells count="47">
    <mergeCell ref="A3:J3"/>
    <mergeCell ref="A4:J4"/>
    <mergeCell ref="G5:J5"/>
    <mergeCell ref="A6:D6"/>
    <mergeCell ref="E6:J6"/>
    <mergeCell ref="A7:D7"/>
    <mergeCell ref="E7:F7"/>
    <mergeCell ref="H7:J7"/>
    <mergeCell ref="B8:D8"/>
    <mergeCell ref="E8:F8"/>
    <mergeCell ref="H8:J8"/>
    <mergeCell ref="B9:D9"/>
    <mergeCell ref="E9:F9"/>
    <mergeCell ref="H9:J9"/>
    <mergeCell ref="B10:D10"/>
    <mergeCell ref="B11:D11"/>
    <mergeCell ref="B12:D12"/>
    <mergeCell ref="E12:J12"/>
    <mergeCell ref="B13:D13"/>
    <mergeCell ref="E13:J13"/>
    <mergeCell ref="B14:D14"/>
    <mergeCell ref="E14:J14"/>
    <mergeCell ref="E15:F15"/>
    <mergeCell ref="G15:J15"/>
    <mergeCell ref="E16:F16"/>
    <mergeCell ref="G16:J16"/>
    <mergeCell ref="E17:F17"/>
    <mergeCell ref="G17:J17"/>
    <mergeCell ref="E18:F18"/>
    <mergeCell ref="G18:J18"/>
    <mergeCell ref="E19:F19"/>
    <mergeCell ref="G19:J19"/>
    <mergeCell ref="E20:F20"/>
    <mergeCell ref="G20:J20"/>
    <mergeCell ref="E21:F21"/>
    <mergeCell ref="G21:J21"/>
    <mergeCell ref="E22:F22"/>
    <mergeCell ref="G22:J22"/>
    <mergeCell ref="E23:F23"/>
    <mergeCell ref="G23:J23"/>
    <mergeCell ref="E24:F24"/>
    <mergeCell ref="G24:J24"/>
    <mergeCell ref="A8:A13"/>
    <mergeCell ref="A14:A24"/>
    <mergeCell ref="B15:B24"/>
    <mergeCell ref="C16:C19"/>
    <mergeCell ref="C20:C23"/>
  </mergeCells>
  <pageMargins left="0.393055555555556" right="0.393055555555556" top="0.751388888888889" bottom="0.751388888888889" header="0.298611111111111" footer="0.298611111111111"/>
  <pageSetup paperSize="9" orientation="portrait" horizontalDpi="600"/>
  <headerFooter alignWithMargins="0"/>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Company>Microsoft</Company>
  <Application>Microsoft Excel</Application>
  <HeadingPairs>
    <vt:vector size="2" baseType="variant">
      <vt:variant>
        <vt:lpstr>工作表</vt:lpstr>
      </vt:variant>
      <vt:variant>
        <vt:i4>13</vt:i4>
      </vt:variant>
    </vt:vector>
  </HeadingPairs>
  <TitlesOfParts>
    <vt:vector size="13" baseType="lpstr">
      <vt:lpstr>1部门收支总体情况表</vt:lpstr>
      <vt:lpstr>2部门收入总体情况表</vt:lpstr>
      <vt:lpstr>3部门支出总体情况表</vt:lpstr>
      <vt:lpstr>4财政拨款收支总体情况表</vt:lpstr>
      <vt:lpstr>5一般公共预算支出情况表</vt:lpstr>
      <vt:lpstr>6一般公共预算基本支出情况表</vt:lpstr>
      <vt:lpstr>7一般公共预算“三公”经费支出情况表</vt:lpstr>
      <vt:lpstr>8政府性基金预算支出情况表</vt:lpstr>
      <vt:lpstr>9国有资本经营预算收支表</vt:lpstr>
      <vt:lpstr>10机关运行经费</vt:lpstr>
      <vt:lpstr>11整体绩效申报表</vt:lpstr>
      <vt:lpstr>12预算项目绩效申报表</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阿萍 、</cp:lastModifiedBy>
  <dcterms:created xsi:type="dcterms:W3CDTF">2021-03-04T16:07:00Z</dcterms:created>
  <dcterms:modified xsi:type="dcterms:W3CDTF">2021-03-22T01:31:01Z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2052-11.1.0.10314</vt:lpwstr>
  </property>
  <property fmtid="{D5CDD505-2E9C-101B-9397-08002B2CF9AE}" pid="3" name="EDOID">
    <vt:i4>68024</vt:i4>
  </property>
  <property fmtid="{D5CDD505-2E9C-101B-9397-08002B2CF9AE}" pid="4" name="KSORubyTemplateID">
    <vt:lpwstr>10</vt:lpwstr>
  </property>
</Properties>
</file>